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13140" activeTab="0"/>
  </bookViews>
  <sheets>
    <sheet name="Декларация " sheetId="1" r:id="rId1"/>
  </sheets>
  <externalReferences>
    <externalReference r:id="rId4"/>
  </externalReferences>
  <definedNames>
    <definedName name="_xlnm.Print_Area" localSheetId="0">'Декларация '!$B$2:$DE$79</definedName>
    <definedName name="ставки">'[1]Ставки'!$B$3:$B$14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 примечание</author>
  </authors>
  <commentList>
    <comment ref="BT23" authorId="0">
      <text>
        <r>
          <rPr>
            <b/>
            <sz val="9"/>
            <rFont val="Times New Roman"/>
            <family val="1"/>
          </rPr>
          <t xml:space="preserve">Примечание:
</t>
        </r>
        <r>
          <rPr>
            <sz val="9"/>
            <rFont val="Times New Roman"/>
            <family val="1"/>
          </rPr>
          <t xml:space="preserve">Необходимые ставки можно выбрать из выпадающего списка.
Если в выпадющем списке не указана применяемая в Вашей организации ставка, ее можно добавить на листе </t>
        </r>
        <r>
          <rPr>
            <b/>
            <sz val="9"/>
            <rFont val="Times New Roman"/>
            <family val="1"/>
          </rPr>
          <t>"Информация"</t>
        </r>
        <r>
          <rPr>
            <sz val="9"/>
            <rFont val="Times New Roman"/>
            <family val="1"/>
          </rPr>
          <t xml:space="preserve"> в графе </t>
        </r>
        <r>
          <rPr>
            <b/>
            <sz val="9"/>
            <rFont val="Times New Roman"/>
            <family val="1"/>
          </rPr>
          <t>"Ставки"</t>
        </r>
        <r>
          <rPr>
            <sz val="9"/>
            <rFont val="Tahoma"/>
            <family val="2"/>
          </rPr>
          <t xml:space="preserve">
</t>
        </r>
      </text>
    </comment>
    <comment ref="BD25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Показатели графы 3 (за исключением строк 10 и 12)
определяются посредством суммирования показателей
граф 4, 5, 6 и 7.</t>
        </r>
      </text>
    </comment>
    <comment ref="BO54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значение
данной ячейки больше, чем значение строки 10. </t>
        </r>
      </text>
    </comment>
    <comment ref="BU54" authorId="0">
      <text>
        <r>
          <rPr>
            <b/>
            <sz val="8"/>
            <rFont val="Tahoma"/>
            <family val="2"/>
          </rPr>
          <t>Плюс 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значение данной ячейки больше, чем
значение строки 10. </t>
        </r>
      </text>
    </comment>
    <comment ref="CA54" authorId="0">
      <text>
        <r>
          <rPr>
            <b/>
            <sz val="8"/>
            <rFont val="Tahoma"/>
            <family val="2"/>
          </rPr>
          <t>Плюс 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значение данной ячейки больше, чем
значение строки 10. </t>
        </r>
      </text>
    </comment>
    <comment ref="CH54" authorId="0">
      <text>
        <r>
          <rPr>
            <b/>
            <sz val="8"/>
            <rFont val="Tahoma"/>
            <family val="2"/>
          </rPr>
          <t>Плюс 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значение
данной ячейки больше, чем значение
строки 10. </t>
        </r>
      </text>
    </comment>
    <comment ref="CN54" authorId="0">
      <text>
        <r>
          <rPr>
            <b/>
            <sz val="8"/>
            <rFont val="Tahoma"/>
            <family val="2"/>
          </rPr>
          <t>Плюс 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значение
данной ячейки больше, чем значение
строки 10. </t>
        </r>
      </text>
    </comment>
    <comment ref="CT54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значение
данной ячейки больше, чем значение
строки 10. </t>
        </r>
      </text>
    </comment>
    <comment ref="CZ54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значение
данной ячейки больше, чем значение
строки 10. </t>
        </r>
      </text>
    </comment>
    <comment ref="BD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сумма
показателей по строкам 17 и 18 больше чем
показатель строки 16 в соответствующих графах.</t>
        </r>
      </text>
    </comment>
    <comment ref="BO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сумма
показателей по строкам 17 и 18 больше чем
показатель строки 16 в соответствующих графах.</t>
        </r>
      </text>
    </comment>
    <comment ref="BU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сумма показателей по строкам 17 и 18
больше чем показатель строки 16 в
соответствующих графах.</t>
        </r>
      </text>
    </comment>
    <comment ref="CA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сумма показателей по строкам 17 и 18
больше чем показатель строки 16 в
соответствующих графах.</t>
        </r>
      </text>
    </comment>
    <comment ref="CH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сумма показателей по строкам 17 и 18
больше чем показатель строки 16 в
соответствующих графах.</t>
        </r>
      </text>
    </comment>
    <comment ref="CN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сумма показателей по строкам 17 и 18
больше чем показатель строки 16 в
соответствующих графах.</t>
        </r>
      </text>
    </comment>
    <comment ref="CT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сумма показателей по строкам 17 и 18
больше чем показатель строки 16 в
соответствующих графах.</t>
        </r>
      </text>
    </comment>
    <comment ref="CZ61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
Желтая заливка ячейки означает, что
сумма показателей по строкам 17 и 18
больше чем показатель строки 16 в
соответствующих графах.</t>
        </r>
      </text>
    </comment>
    <comment ref="BD7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сумма
показателей по строкам 17 и 18 больше чем
показатель строки 16 в соответствующих графах.</t>
        </r>
      </text>
    </comment>
    <comment ref="BD73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Ячейка поставлена на контроль. Желтая
заливка ячейки означает, что сумма
показателей по строкам 17 и 18 больше чем
показатель строки 16 в соответствующих графах.</t>
        </r>
      </text>
    </comment>
  </commentList>
</comments>
</file>

<file path=xl/sharedStrings.xml><?xml version="1.0" encoding="utf-8"?>
<sst xmlns="http://schemas.openxmlformats.org/spreadsheetml/2006/main" count="143" uniqueCount="117">
  <si>
    <t>03</t>
  </si>
  <si>
    <t>НАЛОГОВАЯ ДЕКЛАРАЦИЯ (РАСЧЕТ)</t>
  </si>
  <si>
    <t>по налогу на прибыль</t>
  </si>
  <si>
    <t>Часть I</t>
  </si>
  <si>
    <t>Для заполнения декларации, необходимо внести информацию на лист "По месяцам".</t>
  </si>
  <si>
    <t>Расчет налоговой базы (валовой прибыли) и суммы налога на прибыль</t>
  </si>
  <si>
    <t>за</t>
  </si>
  <si>
    <t>квартал</t>
  </si>
  <si>
    <t>года</t>
  </si>
  <si>
    <r>
      <t>(номер месяца)</t>
    </r>
    <r>
      <rPr>
        <i/>
        <vertAlign val="superscript"/>
        <sz val="8"/>
        <rFont val="Times New Roman"/>
        <family val="1"/>
      </rPr>
      <t>6</t>
    </r>
  </si>
  <si>
    <t>(четыре цифры года)</t>
  </si>
  <si>
    <t xml:space="preserve">                                                                                                                         Раздел I</t>
  </si>
  <si>
    <t>руб.</t>
  </si>
  <si>
    <t>№
п/п</t>
  </si>
  <si>
    <t xml:space="preserve">Наименование показателей </t>
  </si>
  <si>
    <t>Всего
(графа 4 + графа 5 + 
+ графа 6 + графа 7 +
+  графа 8 + графа 9 + 
+ графа 10 + графа 11)</t>
  </si>
  <si>
    <t>В том числе для исчисления налога по ставкам</t>
  </si>
  <si>
    <t>Расчет налоговой базы (валовой прибыли)</t>
  </si>
  <si>
    <t>Выручка (доходы) от реализации: выручка (доходы) от реализации произведенных товаров (работ, услуг); товаров, приобретенных для последующей реализации (далее – товары приобретенные); имущественных прав, ценных бумаг (доходы от погашения ценных бумаг), в том числе:</t>
  </si>
  <si>
    <t>1.1.</t>
  </si>
  <si>
    <t xml:space="preserve">выручка от реализации на возмездной основе товаров (работ, услуг), имущественных прав
</t>
  </si>
  <si>
    <t xml:space="preserve">Затраты, учитываемые при налогообложении (далее - затраты), в том числе:
</t>
  </si>
  <si>
    <t>2.1</t>
  </si>
  <si>
    <t>сумма инвестиционного вычета</t>
  </si>
  <si>
    <t>2.2</t>
  </si>
  <si>
    <t>сумма превышения затрат на научно-исследовательские, опытно-конструкторские и опытно-технологические работы, зарегистрированные в государственном реестре научно-исследовательских, опытно-конструкторских и опытно-технологических работ в порядке, определяемом Президентом Республики Беларусь, учтенных в затратах по производству и реализации в соответствии с подпунктом 2.3 пункта 2 статьи 170 Налогового кодекса Республики Беларусь, над фактически произведенными затратами на эти цели</t>
  </si>
  <si>
    <t>2.3</t>
  </si>
  <si>
    <r>
      <t xml:space="preserve">сумма затрат (расходов), понесенных иностранной организацией за пределами Республики Беларусь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
</t>
    </r>
  </si>
  <si>
    <t>2.4</t>
  </si>
  <si>
    <t>сумма нормируемых затрат, в том числе:</t>
  </si>
  <si>
    <t>2.4.1</t>
  </si>
  <si>
    <t xml:space="preserve">сумма прочих затрат
</t>
  </si>
  <si>
    <t>Налоги и сборы, исчисляемые согласно установленному законодательными актами порядку из выручки, от реализации на возмездной основе произведенных товаров (работ, услуг), товаров приобретенных, основных средств, нематериальных активов; предприятия как имущественного комплекса, имущественных прав, ценных бумаг</t>
  </si>
  <si>
    <r>
      <t xml:space="preserve">Сальдо внереализационных доходов и расходов (+,  </t>
    </r>
    <r>
      <rPr>
        <sz val="9"/>
        <rFont val="Arial Cyr"/>
        <family val="0"/>
      </rPr>
      <t>–</t>
    </r>
    <r>
      <rPr>
        <sz val="9"/>
        <rFont val="Times New Roman"/>
        <family val="1"/>
      </rPr>
      <t>)
(строка 4.1 – строка 4.2):</t>
    </r>
  </si>
  <si>
    <t>4.1</t>
  </si>
  <si>
    <t>внереализационные доходы, в том числе</t>
  </si>
  <si>
    <t>4.1.1</t>
  </si>
  <si>
    <t>внереализационные доходы, указанные в подпунктах 3.18, 3.20, 3.21 и 3.35 пункта 3 статьи 174 Налогового кодекса Республики Беларусь, в том числе:</t>
  </si>
  <si>
    <t>4.1.1.1</t>
  </si>
  <si>
    <t>внереализационные доходы, указанные в подпункте 3.18 статьи 174 Налогового кодекса Республики Беларусь</t>
  </si>
  <si>
    <t>4.1.2</t>
  </si>
  <si>
    <r>
      <t xml:space="preserve">дивиденды от источников за пределами Республики Беларусь, а также доходы учредителей (участников, акционеров) в виде курсовых разниц, возникающих при переоценке дебиторской задолженности по расчетам с иностранными организациями по причитающимся от них дивидендам </t>
    </r>
    <r>
      <rPr>
        <vertAlign val="superscript"/>
        <sz val="9"/>
        <rFont val="Times New Roman"/>
        <family val="1"/>
      </rPr>
      <t>7</t>
    </r>
  </si>
  <si>
    <t>4.1.3</t>
  </si>
  <si>
    <r>
      <t xml:space="preserve">иные внереализационные доходы, подлежащие налогообложению согласно законодательству иностранного государства (за исключением указываемых в строке 5) 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
</t>
    </r>
  </si>
  <si>
    <t>4.2</t>
  </si>
  <si>
    <t>внереализационные расходы, в том числе</t>
  </si>
  <si>
    <t>4.2.1</t>
  </si>
  <si>
    <t>внереализационные расходы, указанные в подпунктах 3.19, 3.26, 3.27, 3.40 и 3.41 пункта 3 статьи 175 Налогового кодекса Республики Беларусь</t>
  </si>
  <si>
    <t>4.2.2</t>
  </si>
  <si>
    <r>
      <t xml:space="preserve">налоги (сборы, отчисления), уплаченные (удержанные) согласно законодательству иностранного государства, в отношении которых не предусмотрено устранение двойного налогообложения </t>
    </r>
    <r>
      <rPr>
        <vertAlign val="superscript"/>
        <sz val="9"/>
        <rFont val="Times New Roman"/>
        <family val="1"/>
      </rPr>
      <t>7</t>
    </r>
  </si>
  <si>
    <t>5</t>
  </si>
  <si>
    <r>
      <t xml:space="preserve">Выручка (доход) белорусской организации от деятельности за пределами Республики Беларусь </t>
    </r>
    <r>
      <rPr>
        <vertAlign val="superscript"/>
        <sz val="9"/>
        <rFont val="Times New Roman"/>
        <family val="1"/>
      </rPr>
      <t>7</t>
    </r>
  </si>
  <si>
    <t>6</t>
  </si>
  <si>
    <t>Расходы белорусской организации в связи с деятельностью за пределами Республики Беларусь
(строка 6.1 + строка 6.2), в том числе:</t>
  </si>
  <si>
    <t>6.1</t>
  </si>
  <si>
    <r>
      <t xml:space="preserve">затраты и внереализационные расходы белорусской организации по деятельности за пределами Республики Беларусь </t>
    </r>
    <r>
      <rPr>
        <vertAlign val="superscript"/>
        <sz val="9"/>
        <rFont val="Times New Roman"/>
        <family val="1"/>
      </rPr>
      <t>7</t>
    </r>
  </si>
  <si>
    <t>6.2</t>
  </si>
  <si>
    <r>
      <t xml:space="preserve">налоги (сборы, отчисления), уплачиваемые белорусской организацией согласно законодательству иностранного государства из выручки по деятельности за пределами Республики Беларусь </t>
    </r>
    <r>
      <rPr>
        <vertAlign val="superscript"/>
        <sz val="9"/>
        <rFont val="Times New Roman"/>
        <family val="1"/>
      </rPr>
      <t>7</t>
    </r>
  </si>
  <si>
    <t>7</t>
  </si>
  <si>
    <r>
      <t xml:space="preserve">Прибыль (+) либо убыток (-) белорусской организации от деятельности за пределами Республики Беларусь
(строка 5 - строка 6.1 - строка 6.2) </t>
    </r>
    <r>
      <rPr>
        <vertAlign val="superscript"/>
        <sz val="9"/>
        <rFont val="Times New Roman"/>
        <family val="1"/>
      </rPr>
      <t>6</t>
    </r>
  </si>
  <si>
    <t>7.1</t>
  </si>
  <si>
    <t>Приыбль (+), откорректированная в случаях, установленных главой 11  Налогвоого кодекса Республики Беларусь</t>
  </si>
  <si>
    <t>8</t>
  </si>
  <si>
    <t>Прибыль (+)
(строка 1 – строка 2 – строка 3 + строка 4 + строка 7 + строка 7.1)</t>
  </si>
  <si>
    <t>9</t>
  </si>
  <si>
    <t>Убыток (–)
(строка 1 – строка 2 – строка 3 + строка 4 + строка 7)</t>
  </si>
  <si>
    <t>10</t>
  </si>
  <si>
    <t>Налоговая база (строка 8 + строка 9)</t>
  </si>
  <si>
    <t>11</t>
  </si>
  <si>
    <t>Прибыль, освобождаемая от налогообложения (не более строки 10)</t>
  </si>
  <si>
    <t>12</t>
  </si>
  <si>
    <t>Прибыль, освобождаемая от налогообложения, которая не зависит от характера реализации товаров (работ, услуг), имущественных прав 
(не более (строка 10 - строка 11))</t>
  </si>
  <si>
    <t>13</t>
  </si>
  <si>
    <t>Прибыль, освобождаемая от налогообложения - всего 
(строка 11 + строка 12) (не более строки 10)</t>
  </si>
  <si>
    <t>14</t>
  </si>
  <si>
    <t>Прибыль к налогообложению (строка 10 – строка 13)</t>
  </si>
  <si>
    <t>14.1</t>
  </si>
  <si>
    <r>
      <t>в том числе прибыль белорусской организации к налогообложению по деятельности за пределами Республики Беларусь (не более строки 14)</t>
    </r>
    <r>
      <rPr>
        <vertAlign val="superscript"/>
        <sz val="9"/>
        <rFont val="Times New Roman"/>
        <family val="1"/>
      </rPr>
      <t xml:space="preserve">7 </t>
    </r>
  </si>
  <si>
    <t>15</t>
  </si>
  <si>
    <r>
      <t>Прибыль к налогообложению, уменьшенная на сумму перенесенного убытка (перенесенных убытков)
 (строка 6 раздела II части II)</t>
    </r>
    <r>
      <rPr>
        <vertAlign val="superscript"/>
        <sz val="9"/>
        <rFont val="Times New Roman"/>
        <family val="1"/>
      </rPr>
      <t>8</t>
    </r>
  </si>
  <si>
    <t>Расчет суммы налога на прибыль по валовой прибыли</t>
  </si>
  <si>
    <t>16</t>
  </si>
  <si>
    <t>Налог на прибыль по валовой прибыли 
(строка 14 (при переносе убытков на будущее – строка 15) х размер ставки / 100), в том числе:</t>
  </si>
  <si>
    <t>16.1</t>
  </si>
  <si>
    <r>
      <t xml:space="preserve">налог на прибыль, исчисленный белорусской организацией в соответствии с законодательством Республики Беларусь, от деятельности за пределами Республики Беларусь </t>
    </r>
    <r>
      <rPr>
        <vertAlign val="superscript"/>
        <sz val="9"/>
        <rFont val="Times New Roman"/>
        <family val="1"/>
      </rPr>
      <t>7</t>
    </r>
  </si>
  <si>
    <t>16.2</t>
  </si>
  <si>
    <r>
      <t xml:space="preserve">налог на прибыль, исчисленный белорусской организацией в соответствии с законодательством Республики Беларусь в отношении дохода, подлежащего налогообложению в иностранном государстве (за исключением налога на прибыль, указанного в строке 16.1) </t>
    </r>
    <r>
      <rPr>
        <vertAlign val="superscript"/>
        <sz val="9"/>
        <rFont val="Times New Roman"/>
        <family val="1"/>
      </rPr>
      <t>7</t>
    </r>
  </si>
  <si>
    <t>17</t>
  </si>
  <si>
    <t>Сумма налога на прибыль, от уплаты которого плательщик освобожден, остающаяся в распоряжении плательщика в связи с целевым использованием</t>
  </si>
  <si>
    <t>18</t>
  </si>
  <si>
    <t>Сумма уменьшения налога на прибыль по иным основаниям (строка 18.1 + строка 18.2), в том числе:</t>
  </si>
  <si>
    <t>18.1</t>
  </si>
  <si>
    <t>сумма налога на прибыль, от уплаты которого плательщик освобожден</t>
  </si>
  <si>
    <t>18.2</t>
  </si>
  <si>
    <t>умма уменьшения налога на прибыль по основаниям, не указанным в строке 18.1</t>
  </si>
  <si>
    <t>19</t>
  </si>
  <si>
    <r>
      <t xml:space="preserve">Налог на прибыль (доходы), уплаченный в иностранном государстве, не превышающий суммы налога на прибыль, подлежащей уплате (уплаченной) в Республике Беларусь в отношении дохода, полученного в иностранном государстве </t>
    </r>
    <r>
      <rPr>
        <vertAlign val="superscript"/>
        <sz val="9"/>
        <rFont val="Times New Roman"/>
        <family val="1"/>
      </rPr>
      <t>7</t>
    </r>
  </si>
  <si>
    <t>20</t>
  </si>
  <si>
    <t>Налог на доходы, удержанный и перечисленный в бюджет Республики Беларусь налоговым агентом, в отношении которых иностранная организация, осуществляющая деятельность в Республике Беларусь через постоянное представительство, является плательщиком налога на прибыль в Республике Беларусь</t>
  </si>
  <si>
    <t>21</t>
  </si>
  <si>
    <t>Налог на прибыль, исчисленный для уплаты в Республике Беларусь (строка 16 – строка 17 – строка 18 – строка 19 –
– строка 20)</t>
  </si>
  <si>
    <t>22</t>
  </si>
  <si>
    <t>Налог на прибыль, исчисленный по предыдущей налоговой декларации (расчету) (строка 21 предыдущей налоговой декларации (расчета))</t>
  </si>
  <si>
    <t>23</t>
  </si>
  <si>
    <r>
      <t>2/3 суммы налога на прибыль за III квартал текущего налогового периода</t>
    </r>
    <r>
      <rPr>
        <vertAlign val="superscript"/>
        <sz val="9"/>
        <rFont val="Times New Roman"/>
        <family val="1"/>
      </rPr>
      <t>8</t>
    </r>
  </si>
  <si>
    <t>24</t>
  </si>
  <si>
    <t>Налог на прибыль к уплате (возврату)
(строка 21 – строка 22 – строка 23):</t>
  </si>
  <si>
    <t>24.1</t>
  </si>
  <si>
    <t>в том числе к доплате (уменьшению) по акту проверки</t>
  </si>
  <si>
    <t>24.2</t>
  </si>
  <si>
    <t>в том числе к уплате в соответствии с главой 11 Налогового кодекса Республики Беларусь</t>
  </si>
  <si>
    <t>По сроку уплаты</t>
  </si>
  <si>
    <t>04</t>
  </si>
  <si>
    <t>(число)</t>
  </si>
  <si>
    <t>(номер месяца)</t>
  </si>
  <si>
    <t>2020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</si>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</sst>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_-* #,##0.00_р_._-;\-* #,##0.00_р_._-;_-* &quot;-&quot;??_р_._-;_-@_-"/>
    <numFmt numFmtId="171" formatCode="_-* #,##0.000_р_._-;\-* #,##0.000_р_._-;_-* &quot;-&quot;?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i/>
      <sz val="8"/>
      <name val="Times New Roman CYR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i/>
      <vertAlign val="superscript"/>
      <sz val="8"/>
      <name val="Times New Roman"/>
      <family val="1"/>
    </font>
    <font>
      <sz val="8"/>
      <name val="Times New Roman"/>
      <family val="1"/>
    </font>
    <font>
      <b/>
      <sz val="9"/>
      <name val="Times New Roman CYR"/>
      <family val="1"/>
    </font>
    <font>
      <b/>
      <sz val="7.5"/>
      <name val="Times New Roman"/>
      <family val="1"/>
    </font>
    <font>
      <b/>
      <sz val="9"/>
      <name val="Times New Roman"/>
      <family val="1"/>
    </font>
    <font>
      <b/>
      <sz val="9"/>
      <color indexed="22"/>
      <name val="Times New Roman"/>
      <family val="1"/>
    </font>
    <font>
      <b/>
      <sz val="7.5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0"/>
      <color indexed="55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2"/>
      </left>
      <right/>
      <top style="double">
        <color indexed="12"/>
      </top>
      <bottom style="double">
        <color indexed="1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9" fontId="10" fillId="0" borderId="3">
      <alignment horizontal="center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>
      <alignment horizontal="center" vertical="top" wrapText="1"/>
      <protection/>
    </xf>
    <xf numFmtId="0" fontId="13" fillId="0" borderId="3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9" fontId="7" fillId="0" borderId="0">
      <alignment horizontal="center" vertical="top"/>
      <protection/>
    </xf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10" fillId="0" borderId="3">
      <alignment horizontal="center"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shrinkToFit="1"/>
    </xf>
    <xf numFmtId="49" fontId="8" fillId="33" borderId="0" xfId="56" applyFont="1" applyFill="1">
      <alignment horizontal="center" vertical="top"/>
      <protection/>
    </xf>
    <xf numFmtId="0" fontId="2" fillId="33" borderId="0" xfId="0" applyFont="1" applyFill="1" applyAlignment="1">
      <alignment horizontal="right" shrinkToFit="1"/>
    </xf>
    <xf numFmtId="0" fontId="14" fillId="33" borderId="11" xfId="50" applyFont="1" applyFill="1" applyBorder="1">
      <alignment horizontal="center" vertical="center" wrapText="1"/>
      <protection/>
    </xf>
    <xf numFmtId="0" fontId="14" fillId="33" borderId="11" xfId="50" applyFont="1" applyFill="1" applyBorder="1" applyAlignment="1">
      <alignment horizontal="center" vertical="center" shrinkToFit="1"/>
      <protection/>
    </xf>
    <xf numFmtId="0" fontId="17" fillId="33" borderId="12" xfId="50" applyFont="1" applyFill="1" applyBorder="1" applyAlignment="1">
      <alignment horizontal="center" vertical="center" shrinkToFit="1"/>
      <protection/>
    </xf>
    <xf numFmtId="0" fontId="17" fillId="33" borderId="11" xfId="50" applyFont="1" applyFill="1" applyBorder="1" applyAlignment="1">
      <alignment horizontal="center" vertical="center" shrinkToFit="1"/>
      <protection/>
    </xf>
    <xf numFmtId="0" fontId="14" fillId="33" borderId="12" xfId="50" applyFont="1" applyFill="1" applyBorder="1" applyAlignment="1">
      <alignment horizontal="center" vertical="center" shrinkToFit="1"/>
      <protection/>
    </xf>
    <xf numFmtId="0" fontId="17" fillId="33" borderId="13" xfId="50" applyFont="1" applyFill="1" applyBorder="1" applyAlignment="1">
      <alignment horizontal="center" vertical="center" shrinkToFit="1"/>
      <protection/>
    </xf>
    <xf numFmtId="0" fontId="14" fillId="33" borderId="14" xfId="50" applyFont="1" applyFill="1" applyBorder="1">
      <alignment horizontal="center" vertical="center" wrapText="1"/>
      <protection/>
    </xf>
    <xf numFmtId="0" fontId="14" fillId="33" borderId="15" xfId="50" applyFont="1" applyFill="1" applyBorder="1">
      <alignment horizontal="center" vertical="center" wrapText="1"/>
      <protection/>
    </xf>
    <xf numFmtId="0" fontId="14" fillId="33" borderId="14" xfId="50" applyFont="1" applyFill="1" applyBorder="1" applyAlignment="1">
      <alignment horizontal="center" vertical="center" shrinkToFit="1"/>
      <protection/>
    </xf>
    <xf numFmtId="0" fontId="14" fillId="33" borderId="15" xfId="50" applyFont="1" applyFill="1" applyBorder="1" applyAlignment="1">
      <alignment horizontal="center" vertical="center" shrinkToFit="1"/>
      <protection/>
    </xf>
    <xf numFmtId="0" fontId="14" fillId="33" borderId="16" xfId="50" applyFont="1" applyFill="1" applyBorder="1" applyAlignment="1">
      <alignment horizontal="center" vertical="center" shrinkToFit="1"/>
      <protection/>
    </xf>
    <xf numFmtId="49" fontId="8" fillId="33" borderId="0" xfId="56" applyFont="1" applyFill="1" applyAlignment="1">
      <alignment horizontal="center" vertical="top" shrinkToFit="1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 shrinkToFit="1"/>
    </xf>
    <xf numFmtId="0" fontId="3" fillId="34" borderId="0" xfId="0" applyFont="1" applyFill="1" applyAlignment="1">
      <alignment horizontal="left"/>
    </xf>
    <xf numFmtId="49" fontId="4" fillId="34" borderId="0" xfId="0" applyNumberFormat="1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2" fillId="34" borderId="0" xfId="0" applyFont="1" applyFill="1" applyAlignment="1" applyProtection="1">
      <alignment horizontal="left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15" fillId="34" borderId="0" xfId="50" applyFont="1" applyFill="1" applyBorder="1" applyAlignment="1" applyProtection="1">
      <alignment vertical="center" wrapText="1"/>
      <protection locked="0"/>
    </xf>
    <xf numFmtId="0" fontId="15" fillId="34" borderId="0" xfId="50" applyFont="1" applyFill="1" applyBorder="1" applyAlignment="1">
      <alignment vertical="center" wrapText="1"/>
      <protection/>
    </xf>
    <xf numFmtId="0" fontId="16" fillId="34" borderId="0" xfId="50" applyFont="1" applyFill="1" applyBorder="1" applyAlignment="1">
      <alignment vertical="center" wrapText="1"/>
      <protection/>
    </xf>
    <xf numFmtId="0" fontId="4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9" fontId="15" fillId="34" borderId="0" xfId="50" applyNumberFormat="1" applyFont="1" applyFill="1" applyBorder="1" applyProtection="1">
      <alignment horizontal="center" vertical="center" wrapText="1"/>
      <protection locked="0"/>
    </xf>
    <xf numFmtId="9" fontId="15" fillId="34" borderId="0" xfId="50" applyNumberFormat="1" applyFont="1" applyFill="1" applyBorder="1">
      <alignment horizontal="center" vertical="center" wrapText="1"/>
      <protection/>
    </xf>
    <xf numFmtId="9" fontId="16" fillId="34" borderId="0" xfId="50" applyNumberFormat="1" applyFont="1" applyFill="1" applyBorder="1">
      <alignment horizontal="center" vertical="center" wrapText="1"/>
      <protection/>
    </xf>
    <xf numFmtId="0" fontId="14" fillId="34" borderId="0" xfId="50" applyFont="1" applyFill="1" applyBorder="1">
      <alignment horizontal="center" vertical="center" wrapText="1"/>
      <protection/>
    </xf>
    <xf numFmtId="0" fontId="15" fillId="34" borderId="0" xfId="0" applyFont="1" applyFill="1" applyAlignment="1" applyProtection="1">
      <alignment vertical="center"/>
      <protection locked="0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171" fontId="2" fillId="34" borderId="0" xfId="0" applyNumberFormat="1" applyFont="1" applyFill="1" applyAlignment="1" applyProtection="1">
      <alignment horizontal="center" shrinkToFit="1"/>
      <protection locked="0"/>
    </xf>
    <xf numFmtId="171" fontId="2" fillId="34" borderId="0" xfId="0" applyNumberFormat="1" applyFont="1" applyFill="1" applyAlignment="1" applyProtection="1">
      <alignment horizontal="left" shrinkToFit="1"/>
      <protection locked="0"/>
    </xf>
    <xf numFmtId="171" fontId="2" fillId="34" borderId="0" xfId="0" applyNumberFormat="1" applyFont="1" applyFill="1" applyAlignment="1">
      <alignment horizontal="left" shrinkToFit="1"/>
    </xf>
    <xf numFmtId="171" fontId="3" fillId="34" borderId="0" xfId="0" applyNumberFormat="1" applyFont="1" applyFill="1" applyAlignment="1">
      <alignment horizontal="left" shrinkToFit="1"/>
    </xf>
    <xf numFmtId="171" fontId="3" fillId="34" borderId="0" xfId="0" applyNumberFormat="1" applyFont="1" applyFill="1" applyAlignment="1">
      <alignment horizontal="center" shrinkToFit="1"/>
    </xf>
    <xf numFmtId="171" fontId="2" fillId="34" borderId="0" xfId="0" applyNumberFormat="1" applyFont="1" applyFill="1" applyAlignment="1">
      <alignment horizontal="center" shrinkToFit="1"/>
    </xf>
    <xf numFmtId="171" fontId="2" fillId="34" borderId="0" xfId="0" applyNumberFormat="1" applyFont="1" applyFill="1" applyAlignment="1" quotePrefix="1">
      <alignment horizontal="center" shrinkToFit="1"/>
    </xf>
    <xf numFmtId="171" fontId="2" fillId="34" borderId="3" xfId="0" applyNumberFormat="1" applyFont="1" applyFill="1" applyBorder="1" applyAlignment="1">
      <alignment horizontal="left" shrinkToFit="1"/>
    </xf>
    <xf numFmtId="0" fontId="2" fillId="34" borderId="0" xfId="61" applyFont="1" applyFill="1" applyBorder="1" applyAlignment="1">
      <alignment vertical="top" wrapText="1"/>
      <protection/>
    </xf>
    <xf numFmtId="171" fontId="2" fillId="34" borderId="3" xfId="0" applyNumberFormat="1" applyFont="1" applyFill="1" applyBorder="1" applyAlignment="1">
      <alignment horizontal="center" shrinkToFit="1"/>
    </xf>
    <xf numFmtId="171" fontId="2" fillId="34" borderId="0" xfId="0" applyNumberFormat="1" applyFont="1" applyFill="1" applyAlignment="1" applyProtection="1">
      <alignment shrinkToFit="1"/>
      <protection locked="0"/>
    </xf>
    <xf numFmtId="171" fontId="3" fillId="34" borderId="0" xfId="0" applyNumberFormat="1" applyFont="1" applyFill="1" applyAlignment="1">
      <alignment shrinkToFit="1"/>
    </xf>
    <xf numFmtId="171" fontId="2" fillId="34" borderId="0" xfId="0" applyNumberFormat="1" applyFont="1" applyFill="1" applyAlignment="1">
      <alignment shrinkToFit="1"/>
    </xf>
    <xf numFmtId="171" fontId="9" fillId="34" borderId="0" xfId="0" applyNumberFormat="1" applyFont="1" applyFill="1" applyAlignment="1" applyProtection="1">
      <alignment horizontal="center" shrinkToFit="1"/>
      <protection locked="0"/>
    </xf>
    <xf numFmtId="171" fontId="9" fillId="34" borderId="0" xfId="0" applyNumberFormat="1" applyFont="1" applyFill="1" applyAlignment="1">
      <alignment horizontal="center" shrinkToFit="1"/>
    </xf>
    <xf numFmtId="171" fontId="4" fillId="34" borderId="0" xfId="0" applyNumberFormat="1" applyFont="1" applyFill="1" applyAlignment="1">
      <alignment horizontal="center" shrinkToFit="1"/>
    </xf>
    <xf numFmtId="49" fontId="21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21" fillId="34" borderId="0" xfId="0" applyNumberFormat="1" applyFont="1" applyFill="1" applyAlignment="1" applyProtection="1">
      <alignment horizontal="center" vertical="center" shrinkToFit="1"/>
      <protection locked="0"/>
    </xf>
    <xf numFmtId="0" fontId="9" fillId="34" borderId="0" xfId="0" applyFont="1" applyFill="1" applyAlignment="1" applyProtection="1">
      <alignment horizontal="center"/>
      <protection locked="0"/>
    </xf>
    <xf numFmtId="171" fontId="3" fillId="34" borderId="0" xfId="0" applyNumberFormat="1" applyFont="1" applyFill="1" applyAlignment="1" applyProtection="1">
      <alignment shrinkToFit="1"/>
      <protection locked="0"/>
    </xf>
    <xf numFmtId="171" fontId="22" fillId="34" borderId="0" xfId="0" applyNumberFormat="1" applyFont="1" applyFill="1" applyAlignment="1" applyProtection="1">
      <alignment shrinkToFit="1"/>
      <protection locked="0"/>
    </xf>
    <xf numFmtId="171" fontId="22" fillId="34" borderId="0" xfId="0" applyNumberFormat="1" applyFont="1" applyFill="1" applyAlignment="1">
      <alignment shrinkToFit="1"/>
    </xf>
    <xf numFmtId="0" fontId="2" fillId="34" borderId="0" xfId="0" applyFont="1" applyFill="1" applyAlignment="1" applyProtection="1">
      <alignment horizontal="left" shrinkToFit="1"/>
      <protection locked="0"/>
    </xf>
    <xf numFmtId="0" fontId="3" fillId="34" borderId="0" xfId="0" applyFont="1" applyFill="1" applyAlignment="1" applyProtection="1">
      <alignment horizontal="left"/>
      <protection locked="0"/>
    </xf>
    <xf numFmtId="0" fontId="17" fillId="33" borderId="13" xfId="50" applyFont="1" applyFill="1" applyBorder="1" applyAlignment="1">
      <alignment horizontal="center" vertical="center" wrapText="1"/>
      <protection/>
    </xf>
    <xf numFmtId="0" fontId="6" fillId="33" borderId="0" xfId="49" applyFont="1" applyFill="1">
      <alignment horizontal="center" vertical="top" wrapText="1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9" fillId="33" borderId="3" xfId="42" applyNumberFormat="1" applyFont="1" applyFill="1" applyAlignment="1" applyProtection="1">
      <alignment horizontal="center" shrinkToFit="1"/>
      <protection locked="0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9" fillId="33" borderId="20" xfId="42" applyNumberFormat="1" applyFont="1" applyFill="1" applyBorder="1" applyAlignment="1" applyProtection="1">
      <alignment horizontal="center" shrinkToFit="1"/>
      <protection locked="0"/>
    </xf>
    <xf numFmtId="0" fontId="9" fillId="33" borderId="21" xfId="42" applyNumberFormat="1" applyFont="1" applyFill="1" applyBorder="1" applyAlignment="1" applyProtection="1">
      <alignment horizontal="center" shrinkToFit="1"/>
      <protection locked="0"/>
    </xf>
    <xf numFmtId="0" fontId="9" fillId="33" borderId="22" xfId="42" applyNumberFormat="1" applyFont="1" applyFill="1" applyBorder="1" applyAlignment="1" applyProtection="1">
      <alignment horizontal="center" shrinkToFit="1"/>
      <protection locked="0"/>
    </xf>
    <xf numFmtId="0" fontId="2" fillId="33" borderId="0" xfId="0" applyFont="1" applyFill="1" applyAlignment="1">
      <alignment horizontal="left" shrinkToFit="1"/>
    </xf>
    <xf numFmtId="49" fontId="8" fillId="33" borderId="0" xfId="56" applyFont="1" applyFill="1">
      <alignment horizontal="center" vertical="top"/>
      <protection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 shrinkToFit="1"/>
    </xf>
    <xf numFmtId="0" fontId="14" fillId="33" borderId="3" xfId="50" applyFont="1" applyFill="1">
      <alignment horizontal="center" vertical="center" wrapText="1"/>
      <protection/>
    </xf>
    <xf numFmtId="0" fontId="14" fillId="33" borderId="11" xfId="50" applyFont="1" applyFill="1" applyBorder="1">
      <alignment horizontal="center" vertical="center" wrapText="1"/>
      <protection/>
    </xf>
    <xf numFmtId="0" fontId="14" fillId="33" borderId="13" xfId="50" applyFont="1" applyFill="1" applyBorder="1">
      <alignment horizontal="center" vertical="center" wrapText="1"/>
      <protection/>
    </xf>
    <xf numFmtId="0" fontId="14" fillId="33" borderId="12" xfId="50" applyFont="1" applyFill="1" applyBorder="1">
      <alignment horizontal="center" vertical="center" wrapText="1"/>
      <protection/>
    </xf>
    <xf numFmtId="0" fontId="14" fillId="33" borderId="18" xfId="50" applyFont="1" applyFill="1" applyBorder="1">
      <alignment horizontal="center" vertical="center" wrapText="1"/>
      <protection/>
    </xf>
    <xf numFmtId="0" fontId="14" fillId="33" borderId="0" xfId="50" applyFont="1" applyFill="1" applyBorder="1">
      <alignment horizontal="center" vertical="center" wrapText="1"/>
      <protection/>
    </xf>
    <xf numFmtId="0" fontId="14" fillId="33" borderId="19" xfId="50" applyFont="1" applyFill="1" applyBorder="1">
      <alignment horizontal="center" vertical="center" wrapText="1"/>
      <protection/>
    </xf>
    <xf numFmtId="0" fontId="14" fillId="33" borderId="14" xfId="50" applyFont="1" applyFill="1" applyBorder="1">
      <alignment horizontal="center" vertical="center" wrapText="1"/>
      <protection/>
    </xf>
    <xf numFmtId="0" fontId="14" fillId="33" borderId="15" xfId="50" applyFont="1" applyFill="1" applyBorder="1">
      <alignment horizontal="center" vertical="center" wrapText="1"/>
      <protection/>
    </xf>
    <xf numFmtId="0" fontId="14" fillId="33" borderId="16" xfId="50" applyFont="1" applyFill="1" applyBorder="1">
      <alignment horizontal="center" vertical="center" wrapText="1"/>
      <protection/>
    </xf>
    <xf numFmtId="0" fontId="14" fillId="33" borderId="20" xfId="50" applyFont="1" applyFill="1" applyBorder="1">
      <alignment horizontal="center" vertical="center" wrapText="1"/>
      <protection/>
    </xf>
    <xf numFmtId="0" fontId="14" fillId="33" borderId="21" xfId="50" applyFont="1" applyFill="1" applyBorder="1">
      <alignment horizontal="center" vertical="center" wrapText="1"/>
      <protection/>
    </xf>
    <xf numFmtId="0" fontId="14" fillId="33" borderId="22" xfId="50" applyFont="1" applyFill="1" applyBorder="1">
      <alignment horizontal="center" vertical="center" wrapText="1"/>
      <protection/>
    </xf>
    <xf numFmtId="9" fontId="17" fillId="33" borderId="21" xfId="50" applyNumberFormat="1" applyFont="1" applyFill="1" applyBorder="1" applyAlignment="1" applyProtection="1">
      <alignment horizontal="center" vertical="center" shrinkToFit="1"/>
      <protection locked="0"/>
    </xf>
    <xf numFmtId="0" fontId="14" fillId="33" borderId="3" xfId="50" applyFont="1" applyFill="1" applyAlignment="1">
      <alignment horizontal="center" vertical="center" shrinkToFit="1"/>
      <protection/>
    </xf>
    <xf numFmtId="9" fontId="17" fillId="33" borderId="13" xfId="5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170" fontId="18" fillId="33" borderId="3" xfId="61" applyNumberFormat="1" applyFont="1" applyFill="1" applyAlignment="1" applyProtection="1">
      <alignment horizontal="center" shrinkToFit="1"/>
      <protection locked="0"/>
    </xf>
    <xf numFmtId="0" fontId="18" fillId="33" borderId="20" xfId="61" applyFont="1" applyFill="1" applyBorder="1" applyAlignment="1">
      <alignment horizontal="left" vertical="center"/>
      <protection/>
    </xf>
    <xf numFmtId="0" fontId="18" fillId="33" borderId="21" xfId="61" applyFont="1" applyFill="1" applyBorder="1" applyAlignment="1">
      <alignment horizontal="left" vertical="center"/>
      <protection/>
    </xf>
    <xf numFmtId="0" fontId="18" fillId="33" borderId="22" xfId="61" applyFont="1" applyFill="1" applyBorder="1" applyAlignment="1">
      <alignment horizontal="left" vertical="center"/>
      <protection/>
    </xf>
    <xf numFmtId="0" fontId="18" fillId="33" borderId="3" xfId="61" applyFont="1" applyFill="1" applyAlignment="1">
      <alignment horizontal="center" vertical="top"/>
      <protection/>
    </xf>
    <xf numFmtId="0" fontId="18" fillId="33" borderId="20" xfId="61" applyFont="1" applyFill="1" applyBorder="1" applyAlignment="1">
      <alignment horizontal="left" vertical="top" wrapText="1"/>
      <protection/>
    </xf>
    <xf numFmtId="0" fontId="18" fillId="33" borderId="21" xfId="61" applyFont="1" applyFill="1" applyBorder="1" applyAlignment="1">
      <alignment horizontal="left" vertical="top" wrapText="1"/>
      <protection/>
    </xf>
    <xf numFmtId="0" fontId="18" fillId="33" borderId="22" xfId="61" applyFont="1" applyFill="1" applyBorder="1" applyAlignment="1">
      <alignment horizontal="left" vertical="top" wrapText="1"/>
      <protection/>
    </xf>
    <xf numFmtId="170" fontId="18" fillId="33" borderId="3" xfId="61" applyNumberFormat="1" applyFont="1" applyFill="1" applyAlignment="1" applyProtection="1">
      <alignment horizontal="center" shrinkToFit="1"/>
      <protection hidden="1"/>
    </xf>
    <xf numFmtId="0" fontId="18" fillId="33" borderId="11" xfId="61" applyFont="1" applyFill="1" applyBorder="1" applyAlignment="1">
      <alignment horizontal="left" vertical="top" wrapText="1"/>
      <protection/>
    </xf>
    <xf numFmtId="0" fontId="18" fillId="33" borderId="13" xfId="61" applyFont="1" applyFill="1" applyBorder="1" applyAlignment="1">
      <alignment horizontal="left" vertical="top" wrapText="1"/>
      <protection/>
    </xf>
    <xf numFmtId="0" fontId="18" fillId="33" borderId="12" xfId="61" applyFont="1" applyFill="1" applyBorder="1" applyAlignment="1">
      <alignment horizontal="left" vertical="top" wrapText="1"/>
      <protection/>
    </xf>
    <xf numFmtId="49" fontId="18" fillId="33" borderId="3" xfId="61" applyNumberFormat="1" applyFont="1" applyFill="1" applyAlignment="1">
      <alignment horizontal="center" vertical="top"/>
      <protection/>
    </xf>
    <xf numFmtId="170" fontId="18" fillId="33" borderId="20" xfId="61" applyNumberFormat="1" applyFont="1" applyFill="1" applyBorder="1" applyAlignment="1" applyProtection="1">
      <alignment horizontal="center" shrinkToFit="1"/>
      <protection hidden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70" fontId="9" fillId="34" borderId="23" xfId="0" applyNumberFormat="1" applyFont="1" applyFill="1" applyBorder="1" applyAlignment="1" applyProtection="1">
      <alignment horizontal="left" vertical="center" shrinkToFit="1"/>
      <protection locked="0"/>
    </xf>
    <xf numFmtId="170" fontId="18" fillId="33" borderId="21" xfId="61" applyNumberFormat="1" applyFont="1" applyFill="1" applyBorder="1" applyAlignment="1" applyProtection="1">
      <alignment horizontal="center" shrinkToFit="1"/>
      <protection hidden="1"/>
    </xf>
    <xf numFmtId="170" fontId="18" fillId="33" borderId="22" xfId="61" applyNumberFormat="1" applyFont="1" applyFill="1" applyBorder="1" applyAlignment="1" applyProtection="1">
      <alignment horizontal="center" shrinkToFit="1"/>
      <protection hidden="1"/>
    </xf>
    <xf numFmtId="170" fontId="18" fillId="33" borderId="3" xfId="61" applyNumberFormat="1" applyFont="1" applyFill="1" applyProtection="1">
      <alignment horizontal="center"/>
      <protection locked="0"/>
    </xf>
    <xf numFmtId="0" fontId="2" fillId="33" borderId="0" xfId="0" applyFont="1" applyFill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49" fontId="2" fillId="33" borderId="20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21" xfId="61" applyNumberFormat="1" applyFont="1" applyFill="1" applyBorder="1" applyAlignment="1" applyProtection="1">
      <alignment horizontal="center" vertical="center" shrinkToFit="1"/>
      <protection locked="0"/>
    </xf>
    <xf numFmtId="49" fontId="2" fillId="33" borderId="22" xfId="61" applyNumberFormat="1" applyFont="1" applyFill="1" applyBorder="1" applyAlignment="1" applyProtection="1">
      <alignment horizontal="center" vertical="center" shrinkToFit="1"/>
      <protection locked="0"/>
    </xf>
    <xf numFmtId="49" fontId="8" fillId="33" borderId="13" xfId="56" applyFont="1" applyFill="1" applyBorder="1" applyAlignment="1">
      <alignment horizontal="center" vertical="top" shrinkToFi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та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Бланка" xfId="49"/>
    <cellStyle name="ЗаголовокТаблицы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дстрочный" xfId="56"/>
    <cellStyle name="Пояснение" xfId="57"/>
    <cellStyle name="Примечание" xfId="58"/>
    <cellStyle name="Percent" xfId="59"/>
    <cellStyle name="Связанная ячейка" xfId="60"/>
    <cellStyle name="Табличный" xfId="61"/>
    <cellStyle name="Текст предупреждения" xfId="62"/>
    <cellStyle name="Comma" xfId="63"/>
    <cellStyle name="Comma [0]" xfId="64"/>
    <cellStyle name="Хороший" xfId="65"/>
  </cellStyles>
  <dxfs count="23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28575</xdr:colOff>
      <xdr:row>51</xdr:row>
      <xdr:rowOff>66675</xdr:rowOff>
    </xdr:from>
    <xdr:to>
      <xdr:col>120</xdr:col>
      <xdr:colOff>381000</xdr:colOff>
      <xdr:row>54</xdr:row>
      <xdr:rowOff>19050</xdr:rowOff>
    </xdr:to>
    <xdr:sp>
      <xdr:nvSpPr>
        <xdr:cNvPr id="1" name="Line 165"/>
        <xdr:cNvSpPr>
          <a:spLocks/>
        </xdr:cNvSpPr>
      </xdr:nvSpPr>
      <xdr:spPr>
        <a:xfrm flipH="1">
          <a:off x="8610600" y="15659100"/>
          <a:ext cx="0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chev\AppData\Local\Temp\7\6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ларация"/>
      <sheetName val="По месяцам"/>
      <sheetName val="Приложение Разд.1"/>
      <sheetName val="Приложение Разд.2"/>
      <sheetName val="Ставки"/>
      <sheetName val="Коды объектов"/>
      <sheetName val="Вид деят."/>
      <sheetName val="Страны мира"/>
    </sheetNames>
    <sheetDataSet>
      <sheetData sheetId="4">
        <row r="3">
          <cell r="B3">
            <v>0.25</v>
          </cell>
        </row>
        <row r="4">
          <cell r="B4">
            <v>0.18</v>
          </cell>
        </row>
        <row r="5">
          <cell r="B5">
            <v>0.12</v>
          </cell>
        </row>
        <row r="6">
          <cell r="B6">
            <v>0.1</v>
          </cell>
        </row>
        <row r="7">
          <cell r="B7">
            <v>0.09</v>
          </cell>
        </row>
        <row r="8">
          <cell r="B8">
            <v>0.06</v>
          </cell>
        </row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A79"/>
  <sheetViews>
    <sheetView tabSelected="1" workbookViewId="0" topLeftCell="A1">
      <selection activeCell="A1" sqref="A1"/>
    </sheetView>
  </sheetViews>
  <sheetFormatPr defaultColWidth="0.9921875" defaultRowHeight="11.25" customHeight="1"/>
  <cols>
    <col min="1" max="1" width="0.85546875" style="17" customWidth="1"/>
    <col min="2" max="42" width="0.9921875" style="25" customWidth="1"/>
    <col min="43" max="43" width="1.1484375" style="25" customWidth="1"/>
    <col min="44" max="44" width="1.421875" style="25" customWidth="1"/>
    <col min="45" max="65" width="0.9921875" style="25" customWidth="1"/>
    <col min="66" max="66" width="3.28125" style="25" customWidth="1"/>
    <col min="67" max="71" width="0.9921875" style="61" customWidth="1"/>
    <col min="72" max="72" width="2.57421875" style="61" customWidth="1"/>
    <col min="73" max="77" width="0.9921875" style="61" customWidth="1"/>
    <col min="78" max="78" width="13.8515625" style="61" customWidth="1"/>
    <col min="79" max="108" width="0.9921875" style="61" customWidth="1"/>
    <col min="109" max="109" width="4.00390625" style="61" customWidth="1"/>
    <col min="110" max="110" width="7.28125" style="25" hidden="1" customWidth="1"/>
    <col min="111" max="111" width="8.421875" style="25" hidden="1" customWidth="1"/>
    <col min="112" max="114" width="9.7109375" style="25" hidden="1" customWidth="1"/>
    <col min="115" max="117" width="5.7109375" style="25" hidden="1" customWidth="1"/>
    <col min="118" max="118" width="3.57421875" style="25" hidden="1" customWidth="1"/>
    <col min="119" max="119" width="5.7109375" style="25" hidden="1" customWidth="1"/>
    <col min="120" max="120" width="7.00390625" style="62" hidden="1" customWidth="1"/>
    <col min="121" max="122" width="5.7109375" style="62" hidden="1" customWidth="1"/>
    <col min="123" max="124" width="5.7109375" style="25" hidden="1" customWidth="1"/>
    <col min="125" max="142" width="5.7109375" style="25" customWidth="1"/>
    <col min="143" max="192" width="0.9921875" style="25" customWidth="1"/>
    <col min="193" max="193" width="1.7109375" style="25" customWidth="1"/>
    <col min="194" max="16384" width="0.9921875" style="25" customWidth="1"/>
  </cols>
  <sheetData>
    <row r="1" spans="67:126" s="17" customFormat="1" ht="4.5" customHeight="1"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P1" s="19"/>
      <c r="DR1" s="20" t="s">
        <v>0</v>
      </c>
      <c r="DS1" s="19"/>
      <c r="DT1" s="19"/>
      <c r="DU1" s="19"/>
      <c r="DV1" s="19"/>
    </row>
    <row r="2" spans="2:122" s="17" customFormat="1" ht="15" customHeight="1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P2" s="19"/>
      <c r="DQ2" s="19"/>
      <c r="DR2" s="19"/>
    </row>
    <row r="3" spans="2:122" s="17" customFormat="1" ht="15" customHeight="1"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P3" s="19"/>
      <c r="DQ3" s="19"/>
      <c r="DR3" s="19"/>
    </row>
    <row r="4" spans="2:122" s="17" customFormat="1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  <c r="BH4" s="1"/>
      <c r="BI4" s="1"/>
      <c r="BJ4" s="1"/>
      <c r="BK4" s="1"/>
      <c r="BL4" s="1"/>
      <c r="BM4" s="1"/>
      <c r="BN4" s="1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P4" s="19"/>
      <c r="DQ4" s="19"/>
      <c r="DR4" s="19"/>
    </row>
    <row r="5" spans="2:122" s="17" customFormat="1" ht="3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  <c r="BH5" s="1"/>
      <c r="BI5" s="1"/>
      <c r="BJ5" s="1"/>
      <c r="BK5" s="1"/>
      <c r="BL5" s="1"/>
      <c r="BM5" s="1"/>
      <c r="BN5" s="1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P5" s="19"/>
      <c r="DQ5" s="19"/>
      <c r="DR5" s="19"/>
    </row>
    <row r="6" spans="2:122" s="17" customFormat="1" ht="3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  <c r="BH6" s="1"/>
      <c r="BI6" s="1"/>
      <c r="BJ6" s="1"/>
      <c r="BK6" s="1"/>
      <c r="BL6" s="1"/>
      <c r="BM6" s="1"/>
      <c r="BN6" s="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P6" s="19"/>
      <c r="DQ6" s="19"/>
      <c r="DR6" s="19"/>
    </row>
    <row r="7" spans="2:122" s="17" customFormat="1" ht="3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1"/>
      <c r="BF7" s="1"/>
      <c r="BG7" s="1"/>
      <c r="BH7" s="1"/>
      <c r="BI7" s="1"/>
      <c r="BJ7" s="1"/>
      <c r="BK7" s="1"/>
      <c r="BL7" s="1"/>
      <c r="BM7" s="1"/>
      <c r="BN7" s="1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P7" s="19"/>
      <c r="DQ7" s="19"/>
      <c r="DR7" s="19"/>
    </row>
    <row r="8" spans="2:122" s="17" customFormat="1" ht="3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P8" s="19"/>
      <c r="DQ8" s="19"/>
      <c r="DR8" s="19"/>
    </row>
    <row r="9" spans="2:122" s="17" customFormat="1" ht="3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P9" s="19"/>
      <c r="DQ9" s="19"/>
      <c r="DR9" s="19"/>
    </row>
    <row r="10" spans="2:122" s="17" customFormat="1" ht="3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P10" s="19"/>
      <c r="DQ10" s="19"/>
      <c r="DR10" s="19"/>
    </row>
    <row r="11" spans="2:122" s="17" customFormat="1" ht="3" customHeight="1" hidden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P11" s="19"/>
      <c r="DQ11" s="19"/>
      <c r="DR11" s="19"/>
    </row>
    <row r="12" spans="2:122" s="17" customFormat="1" ht="3" customHeight="1" hidden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P12" s="19"/>
      <c r="DQ12" s="19"/>
      <c r="DR12" s="19"/>
    </row>
    <row r="13" spans="2:122" s="17" customFormat="1" ht="15" customHeight="1">
      <c r="B13" s="65" t="s">
        <v>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21" t="s">
        <v>4</v>
      </c>
      <c r="DP13" s="19"/>
      <c r="DQ13" s="19"/>
      <c r="DR13" s="19"/>
    </row>
    <row r="14" spans="2:122" s="17" customFormat="1" ht="15" customHeight="1">
      <c r="B14" s="66" t="s">
        <v>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P14" s="19"/>
      <c r="DQ14" s="19"/>
      <c r="DR14" s="19"/>
    </row>
    <row r="15" spans="2:122" s="17" customFormat="1" ht="3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P15" s="19"/>
      <c r="DQ15" s="19"/>
      <c r="DR15" s="19"/>
    </row>
    <row r="16" spans="2:122" s="17" customFormat="1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67" t="s">
        <v>6</v>
      </c>
      <c r="AF16" s="67"/>
      <c r="AG16" s="67"/>
      <c r="AH16" s="1"/>
      <c r="AI16" s="68" t="s">
        <v>0</v>
      </c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9" t="s">
        <v>7</v>
      </c>
      <c r="BD16" s="70"/>
      <c r="BE16" s="70"/>
      <c r="BF16" s="70"/>
      <c r="BG16" s="70"/>
      <c r="BH16" s="70"/>
      <c r="BI16" s="70"/>
      <c r="BJ16" s="71"/>
      <c r="BK16" s="72">
        <v>2020</v>
      </c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4"/>
      <c r="BX16" s="2"/>
      <c r="BY16" s="75" t="s">
        <v>8</v>
      </c>
      <c r="BZ16" s="75"/>
      <c r="CA16" s="75"/>
      <c r="CB16" s="75"/>
      <c r="CC16" s="75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P16" s="19"/>
      <c r="DQ16" s="19"/>
      <c r="DR16" s="19"/>
    </row>
    <row r="17" spans="2:122" s="17" customFormat="1" ht="12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6" t="s">
        <v>9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1"/>
      <c r="BD17" s="1"/>
      <c r="BE17" s="1"/>
      <c r="BF17" s="1"/>
      <c r="BG17" s="1"/>
      <c r="BH17" s="1"/>
      <c r="BI17" s="1"/>
      <c r="BJ17" s="1"/>
      <c r="BK17" s="76" t="s">
        <v>10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P17" s="19"/>
      <c r="DQ17" s="19"/>
      <c r="DR17" s="19"/>
    </row>
    <row r="18" spans="2:122" s="17" customFormat="1" ht="12.75" customHeight="1">
      <c r="B18" s="77" t="s">
        <v>11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P18" s="19"/>
      <c r="DQ18" s="19"/>
      <c r="DR18" s="19"/>
    </row>
    <row r="19" spans="2:122" s="17" customFormat="1" ht="3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P19" s="19"/>
      <c r="DQ19" s="19"/>
      <c r="DR19" s="19"/>
    </row>
    <row r="20" spans="2:122" s="17" customFormat="1" ht="11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78" t="s">
        <v>12</v>
      </c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P20" s="19"/>
      <c r="DQ20" s="19"/>
      <c r="DR20" s="19"/>
    </row>
    <row r="21" spans="2:183" s="17" customFormat="1" ht="1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G21" s="22"/>
      <c r="DH21" s="22"/>
      <c r="DI21" s="22"/>
      <c r="DJ21" s="22"/>
      <c r="DK21" s="22"/>
      <c r="DL21" s="22"/>
      <c r="DM21" s="22"/>
      <c r="DN21" s="22"/>
      <c r="DO21" s="22"/>
      <c r="DP21" s="23"/>
      <c r="DQ21" s="23"/>
      <c r="DR21" s="23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U21" s="24"/>
      <c r="FV21" s="24"/>
      <c r="FW21" s="24"/>
      <c r="FX21" s="24"/>
      <c r="FY21" s="24"/>
      <c r="FZ21" s="24"/>
      <c r="GA21" s="24"/>
    </row>
    <row r="22" spans="2:153" s="17" customFormat="1" ht="8.25" customHeight="1">
      <c r="B22" s="79" t="s">
        <v>13</v>
      </c>
      <c r="C22" s="79"/>
      <c r="D22" s="79"/>
      <c r="E22" s="79"/>
      <c r="F22" s="79"/>
      <c r="G22" s="80" t="s">
        <v>14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2"/>
      <c r="BD22" s="80" t="s">
        <v>15</v>
      </c>
      <c r="BE22" s="81"/>
      <c r="BF22" s="81"/>
      <c r="BG22" s="81"/>
      <c r="BH22" s="81"/>
      <c r="BI22" s="81"/>
      <c r="BJ22" s="81"/>
      <c r="BK22" s="81"/>
      <c r="BL22" s="81"/>
      <c r="BM22" s="81"/>
      <c r="BN22" s="82"/>
      <c r="BO22" s="89" t="s">
        <v>16</v>
      </c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1"/>
      <c r="DF22" s="25"/>
      <c r="DG22" s="26"/>
      <c r="DH22" s="27"/>
      <c r="DI22" s="27"/>
      <c r="DJ22" s="27"/>
      <c r="DK22" s="27"/>
      <c r="DL22" s="26"/>
      <c r="DM22" s="27"/>
      <c r="DN22" s="28"/>
      <c r="DO22" s="28"/>
      <c r="DP22" s="29"/>
      <c r="DQ22" s="30"/>
      <c r="DR22" s="29"/>
      <c r="DS22" s="28"/>
      <c r="DT22" s="28"/>
      <c r="DU22" s="28"/>
      <c r="DV22" s="31"/>
      <c r="DW22" s="28"/>
      <c r="DX22" s="28"/>
      <c r="DY22" s="28"/>
      <c r="DZ22" s="28"/>
      <c r="EA22" s="31"/>
      <c r="EB22" s="28"/>
      <c r="EC22" s="28"/>
      <c r="ED22" s="28"/>
      <c r="EP22" s="28"/>
      <c r="EQ22" s="31"/>
      <c r="ER22" s="28"/>
      <c r="ES22" s="28"/>
      <c r="ET22" s="28"/>
      <c r="EU22" s="28"/>
      <c r="EV22" s="31"/>
      <c r="EW22" s="28"/>
    </row>
    <row r="23" spans="2:181" s="17" customFormat="1" ht="78.75" customHeight="1">
      <c r="B23" s="79"/>
      <c r="C23" s="79"/>
      <c r="D23" s="79"/>
      <c r="E23" s="79"/>
      <c r="F23" s="79"/>
      <c r="G23" s="83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5"/>
      <c r="BD23" s="83"/>
      <c r="BE23" s="84"/>
      <c r="BF23" s="84"/>
      <c r="BG23" s="84"/>
      <c r="BH23" s="84"/>
      <c r="BI23" s="84"/>
      <c r="BJ23" s="84"/>
      <c r="BK23" s="84"/>
      <c r="BL23" s="84"/>
      <c r="BM23" s="84"/>
      <c r="BN23" s="85"/>
      <c r="BO23" s="5"/>
      <c r="BP23" s="92">
        <v>0.25</v>
      </c>
      <c r="BQ23" s="92"/>
      <c r="BR23" s="92"/>
      <c r="BS23" s="92"/>
      <c r="BT23" s="63"/>
      <c r="BU23" s="6"/>
      <c r="BV23" s="94">
        <v>0.18</v>
      </c>
      <c r="BW23" s="94"/>
      <c r="BX23" s="94"/>
      <c r="BY23" s="94"/>
      <c r="BZ23" s="95"/>
      <c r="CA23" s="8"/>
      <c r="CB23" s="92">
        <v>0.12</v>
      </c>
      <c r="CC23" s="92"/>
      <c r="CD23" s="92"/>
      <c r="CE23" s="92"/>
      <c r="CF23" s="92"/>
      <c r="CG23" s="7"/>
      <c r="CH23" s="8"/>
      <c r="CI23" s="92">
        <v>0.1</v>
      </c>
      <c r="CJ23" s="92"/>
      <c r="CK23" s="92"/>
      <c r="CL23" s="92"/>
      <c r="CM23" s="9"/>
      <c r="CN23" s="6"/>
      <c r="CO23" s="92">
        <v>0.09</v>
      </c>
      <c r="CP23" s="92"/>
      <c r="CQ23" s="92"/>
      <c r="CR23" s="92"/>
      <c r="CS23" s="10"/>
      <c r="CT23" s="6"/>
      <c r="CU23" s="92">
        <v>0.06</v>
      </c>
      <c r="CV23" s="92"/>
      <c r="CW23" s="92"/>
      <c r="CX23" s="92"/>
      <c r="CY23" s="7"/>
      <c r="CZ23" s="8"/>
      <c r="DA23" s="92"/>
      <c r="DB23" s="92"/>
      <c r="DC23" s="92"/>
      <c r="DD23" s="92"/>
      <c r="DE23" s="7"/>
      <c r="DF23" s="25"/>
      <c r="DG23" s="26"/>
      <c r="DH23" s="32"/>
      <c r="DI23" s="32"/>
      <c r="DJ23" s="32"/>
      <c r="DK23" s="32"/>
      <c r="DL23" s="26"/>
      <c r="DM23" s="32"/>
      <c r="DN23" s="33"/>
      <c r="DO23" s="33"/>
      <c r="DP23" s="34"/>
      <c r="DQ23" s="30"/>
      <c r="DR23" s="34"/>
      <c r="DS23" s="33"/>
      <c r="DT23" s="33"/>
      <c r="DU23" s="33"/>
      <c r="DV23" s="31"/>
      <c r="DW23" s="33"/>
      <c r="DX23" s="33"/>
      <c r="DY23" s="33"/>
      <c r="DZ23" s="33"/>
      <c r="EA23" s="31"/>
      <c r="EB23" s="33"/>
      <c r="EC23" s="33"/>
      <c r="ED23" s="33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T23" s="35"/>
      <c r="FU23" s="35"/>
      <c r="FV23" s="35"/>
      <c r="FW23" s="35"/>
      <c r="FX23" s="35"/>
      <c r="FY23" s="35"/>
    </row>
    <row r="24" spans="2:153" s="17" customFormat="1" ht="2.25" customHeight="1">
      <c r="B24" s="79"/>
      <c r="C24" s="79"/>
      <c r="D24" s="79"/>
      <c r="E24" s="79"/>
      <c r="F24" s="79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8"/>
      <c r="BD24" s="86"/>
      <c r="BE24" s="87"/>
      <c r="BF24" s="87"/>
      <c r="BG24" s="87"/>
      <c r="BH24" s="87"/>
      <c r="BI24" s="87"/>
      <c r="BJ24" s="87"/>
      <c r="BK24" s="87"/>
      <c r="BL24" s="87"/>
      <c r="BM24" s="87"/>
      <c r="BN24" s="88"/>
      <c r="BO24" s="11"/>
      <c r="BP24" s="12"/>
      <c r="BQ24" s="12"/>
      <c r="BR24" s="12"/>
      <c r="BS24" s="12"/>
      <c r="BT24" s="12"/>
      <c r="BU24" s="13"/>
      <c r="BV24" s="14"/>
      <c r="BW24" s="14"/>
      <c r="BX24" s="14"/>
      <c r="BY24" s="14"/>
      <c r="BZ24" s="15"/>
      <c r="CA24" s="13"/>
      <c r="CB24" s="14"/>
      <c r="CC24" s="14"/>
      <c r="CD24" s="14"/>
      <c r="CE24" s="14"/>
      <c r="CF24" s="14"/>
      <c r="CG24" s="15"/>
      <c r="CH24" s="13"/>
      <c r="CI24" s="14"/>
      <c r="CJ24" s="14"/>
      <c r="CK24" s="14"/>
      <c r="CL24" s="14"/>
      <c r="CM24" s="15"/>
      <c r="CN24" s="13"/>
      <c r="CO24" s="14"/>
      <c r="CP24" s="14"/>
      <c r="CQ24" s="14"/>
      <c r="CR24" s="14"/>
      <c r="CS24" s="14"/>
      <c r="CT24" s="13"/>
      <c r="CU24" s="14"/>
      <c r="CV24" s="14"/>
      <c r="CW24" s="14"/>
      <c r="CX24" s="14"/>
      <c r="CY24" s="15"/>
      <c r="CZ24" s="13"/>
      <c r="DA24" s="14"/>
      <c r="DB24" s="14"/>
      <c r="DC24" s="14"/>
      <c r="DD24" s="14"/>
      <c r="DE24" s="15"/>
      <c r="DF24" s="25"/>
      <c r="DG24" s="36"/>
      <c r="DH24" s="36"/>
      <c r="DI24" s="36"/>
      <c r="DJ24" s="36"/>
      <c r="DK24" s="36"/>
      <c r="DL24" s="36"/>
      <c r="DM24" s="36"/>
      <c r="DN24" s="37"/>
      <c r="DO24" s="37"/>
      <c r="DP24" s="38"/>
      <c r="DQ24" s="38"/>
      <c r="DR24" s="38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P24" s="37"/>
      <c r="EQ24" s="37"/>
      <c r="ER24" s="37"/>
      <c r="ES24" s="37"/>
      <c r="ET24" s="37"/>
      <c r="EU24" s="37"/>
      <c r="EV24" s="37"/>
      <c r="EW24" s="37"/>
    </row>
    <row r="25" spans="2:153" s="17" customFormat="1" ht="9.75" customHeight="1">
      <c r="B25" s="79">
        <v>1</v>
      </c>
      <c r="C25" s="79"/>
      <c r="D25" s="79"/>
      <c r="E25" s="79"/>
      <c r="F25" s="79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1"/>
      <c r="BD25" s="79">
        <v>3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>
        <v>4</v>
      </c>
      <c r="BP25" s="79"/>
      <c r="BQ25" s="79"/>
      <c r="BR25" s="79"/>
      <c r="BS25" s="79"/>
      <c r="BT25" s="79"/>
      <c r="BU25" s="93">
        <v>5</v>
      </c>
      <c r="BV25" s="93"/>
      <c r="BW25" s="93"/>
      <c r="BX25" s="93"/>
      <c r="BY25" s="93"/>
      <c r="BZ25" s="93"/>
      <c r="CA25" s="93">
        <v>6</v>
      </c>
      <c r="CB25" s="93"/>
      <c r="CC25" s="93"/>
      <c r="CD25" s="93"/>
      <c r="CE25" s="93"/>
      <c r="CF25" s="93"/>
      <c r="CG25" s="93"/>
      <c r="CH25" s="93">
        <v>7</v>
      </c>
      <c r="CI25" s="93"/>
      <c r="CJ25" s="93"/>
      <c r="CK25" s="93"/>
      <c r="CL25" s="93"/>
      <c r="CM25" s="93"/>
      <c r="CN25" s="93">
        <v>8</v>
      </c>
      <c r="CO25" s="93"/>
      <c r="CP25" s="93"/>
      <c r="CQ25" s="93"/>
      <c r="CR25" s="93"/>
      <c r="CS25" s="93"/>
      <c r="CT25" s="93">
        <v>9</v>
      </c>
      <c r="CU25" s="93"/>
      <c r="CV25" s="93"/>
      <c r="CW25" s="93"/>
      <c r="CX25" s="93"/>
      <c r="CY25" s="93"/>
      <c r="CZ25" s="93">
        <v>10</v>
      </c>
      <c r="DA25" s="93"/>
      <c r="DB25" s="93"/>
      <c r="DC25" s="93"/>
      <c r="DD25" s="93"/>
      <c r="DE25" s="93"/>
      <c r="DF25" s="25"/>
      <c r="DG25" s="36"/>
      <c r="DH25" s="36"/>
      <c r="DI25" s="36"/>
      <c r="DJ25" s="36"/>
      <c r="DK25" s="36"/>
      <c r="DL25" s="36"/>
      <c r="DM25" s="36"/>
      <c r="DN25" s="37"/>
      <c r="DO25" s="37"/>
      <c r="DP25" s="38"/>
      <c r="DQ25" s="38"/>
      <c r="DR25" s="38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P25" s="37"/>
      <c r="EQ25" s="37"/>
      <c r="ER25" s="37"/>
      <c r="ES25" s="37"/>
      <c r="ET25" s="37"/>
      <c r="EU25" s="37"/>
      <c r="EV25" s="37"/>
      <c r="EW25" s="37"/>
    </row>
    <row r="26" spans="2:122" s="17" customFormat="1" ht="12" customHeight="1">
      <c r="B26" s="97" t="s">
        <v>17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9"/>
      <c r="DF26" s="25"/>
      <c r="DG26" s="25"/>
      <c r="DH26" s="25"/>
      <c r="DI26" s="25"/>
      <c r="DJ26" s="25"/>
      <c r="DK26" s="25"/>
      <c r="DL26" s="25"/>
      <c r="DM26" s="25"/>
      <c r="DP26" s="19"/>
      <c r="DQ26" s="19"/>
      <c r="DR26" s="19"/>
    </row>
    <row r="27" spans="2:161" s="17" customFormat="1" ht="61.5" customHeight="1">
      <c r="B27" s="100">
        <v>1</v>
      </c>
      <c r="C27" s="100"/>
      <c r="D27" s="100"/>
      <c r="E27" s="100"/>
      <c r="F27" s="100"/>
      <c r="G27" s="105" t="s">
        <v>18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4">
        <f aca="true" t="shared" si="0" ref="BD27:BD52">SUM(BO27:DE27)</f>
        <v>211200</v>
      </c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96">
        <v>0</v>
      </c>
      <c r="BP27" s="96"/>
      <c r="BQ27" s="96"/>
      <c r="BR27" s="96"/>
      <c r="BS27" s="96"/>
      <c r="BT27" s="96"/>
      <c r="BU27" s="96">
        <f>150000+60000+1200</f>
        <v>211200</v>
      </c>
      <c r="BV27" s="96"/>
      <c r="BW27" s="96"/>
      <c r="BX27" s="96"/>
      <c r="BY27" s="96"/>
      <c r="BZ27" s="96"/>
      <c r="CA27" s="96">
        <v>0</v>
      </c>
      <c r="CB27" s="96"/>
      <c r="CC27" s="96"/>
      <c r="CD27" s="96"/>
      <c r="CE27" s="96"/>
      <c r="CF27" s="96"/>
      <c r="CG27" s="96"/>
      <c r="CH27" s="96">
        <v>0</v>
      </c>
      <c r="CI27" s="96"/>
      <c r="CJ27" s="96"/>
      <c r="CK27" s="96"/>
      <c r="CL27" s="96"/>
      <c r="CM27" s="96"/>
      <c r="CN27" s="96">
        <v>0</v>
      </c>
      <c r="CO27" s="96"/>
      <c r="CP27" s="96"/>
      <c r="CQ27" s="96"/>
      <c r="CR27" s="96"/>
      <c r="CS27" s="96"/>
      <c r="CT27" s="96">
        <v>0</v>
      </c>
      <c r="CU27" s="96"/>
      <c r="CV27" s="96"/>
      <c r="CW27" s="96"/>
      <c r="CX27" s="96"/>
      <c r="CY27" s="96"/>
      <c r="CZ27" s="96">
        <v>0</v>
      </c>
      <c r="DA27" s="96"/>
      <c r="DB27" s="96"/>
      <c r="DC27" s="96"/>
      <c r="DD27" s="96"/>
      <c r="DE27" s="96"/>
      <c r="DF27" s="25"/>
      <c r="DG27" s="39"/>
      <c r="DH27" s="39"/>
      <c r="DI27" s="39"/>
      <c r="DJ27" s="39"/>
      <c r="DK27" s="39"/>
      <c r="DL27" s="39"/>
      <c r="DM27" s="40"/>
      <c r="DN27" s="41"/>
      <c r="DO27" s="41"/>
      <c r="DP27" s="42"/>
      <c r="DQ27" s="43"/>
      <c r="DR27" s="42"/>
      <c r="DS27" s="41"/>
      <c r="DT27" s="41"/>
      <c r="DU27" s="41"/>
      <c r="DV27" s="44"/>
      <c r="DW27" s="41"/>
      <c r="DX27" s="41"/>
      <c r="DY27" s="41"/>
      <c r="DZ27" s="41"/>
      <c r="EA27" s="44"/>
      <c r="EB27" s="41"/>
      <c r="EC27" s="41"/>
      <c r="ED27" s="41"/>
      <c r="EE27" s="41"/>
      <c r="EF27" s="45"/>
      <c r="EG27" s="41"/>
      <c r="EH27" s="41"/>
      <c r="EI27" s="41"/>
      <c r="EJ27" s="41"/>
      <c r="EK27" s="41"/>
      <c r="EL27" s="44"/>
      <c r="EM27" s="41"/>
      <c r="EN27" s="41"/>
      <c r="EO27" s="41"/>
      <c r="EP27" s="41"/>
      <c r="EQ27" s="44"/>
      <c r="ER27" s="41"/>
      <c r="ES27" s="41"/>
      <c r="ET27" s="41"/>
      <c r="EU27" s="41"/>
      <c r="EV27" s="44"/>
      <c r="EW27" s="41"/>
      <c r="EX27" s="41"/>
      <c r="EY27" s="41"/>
      <c r="EZ27" s="41"/>
      <c r="FA27" s="41"/>
      <c r="FB27" s="41"/>
      <c r="FC27" s="44"/>
      <c r="FD27" s="41"/>
      <c r="FE27" s="41"/>
    </row>
    <row r="28" spans="2:158" s="17" customFormat="1" ht="30.75" customHeight="1">
      <c r="B28" s="100" t="s">
        <v>19</v>
      </c>
      <c r="C28" s="100"/>
      <c r="D28" s="100"/>
      <c r="E28" s="100"/>
      <c r="F28" s="100"/>
      <c r="G28" s="101" t="s">
        <v>20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104">
        <f t="shared" si="0"/>
        <v>211200</v>
      </c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96">
        <v>0</v>
      </c>
      <c r="BP28" s="96"/>
      <c r="BQ28" s="96"/>
      <c r="BR28" s="96"/>
      <c r="BS28" s="96"/>
      <c r="BT28" s="96"/>
      <c r="BU28" s="96">
        <f>BU27</f>
        <v>211200</v>
      </c>
      <c r="BV28" s="96"/>
      <c r="BW28" s="96"/>
      <c r="BX28" s="96"/>
      <c r="BY28" s="96"/>
      <c r="BZ28" s="96"/>
      <c r="CA28" s="96">
        <v>0</v>
      </c>
      <c r="CB28" s="96"/>
      <c r="CC28" s="96"/>
      <c r="CD28" s="96"/>
      <c r="CE28" s="96"/>
      <c r="CF28" s="96"/>
      <c r="CG28" s="96"/>
      <c r="CH28" s="96">
        <v>0</v>
      </c>
      <c r="CI28" s="96"/>
      <c r="CJ28" s="96"/>
      <c r="CK28" s="96"/>
      <c r="CL28" s="96"/>
      <c r="CM28" s="96"/>
      <c r="CN28" s="96">
        <v>0</v>
      </c>
      <c r="CO28" s="96"/>
      <c r="CP28" s="96"/>
      <c r="CQ28" s="96"/>
      <c r="CR28" s="96"/>
      <c r="CS28" s="96"/>
      <c r="CT28" s="96">
        <v>0</v>
      </c>
      <c r="CU28" s="96"/>
      <c r="CV28" s="96"/>
      <c r="CW28" s="96"/>
      <c r="CX28" s="96"/>
      <c r="CY28" s="96"/>
      <c r="CZ28" s="96">
        <v>0</v>
      </c>
      <c r="DA28" s="96"/>
      <c r="DB28" s="96"/>
      <c r="DC28" s="96"/>
      <c r="DD28" s="96"/>
      <c r="DE28" s="96"/>
      <c r="DF28" s="25"/>
      <c r="DG28" s="39"/>
      <c r="DH28" s="39"/>
      <c r="DI28" s="39"/>
      <c r="DJ28" s="39"/>
      <c r="DK28" s="39"/>
      <c r="DL28" s="39"/>
      <c r="DM28" s="40"/>
      <c r="DN28" s="41"/>
      <c r="DO28" s="41"/>
      <c r="DP28" s="42"/>
      <c r="DQ28" s="43"/>
      <c r="DR28" s="42"/>
      <c r="DS28" s="41"/>
      <c r="DT28" s="41"/>
      <c r="DU28" s="41"/>
      <c r="DV28" s="44"/>
      <c r="DW28" s="41"/>
      <c r="DX28" s="41"/>
      <c r="DY28" s="41"/>
      <c r="DZ28" s="41"/>
      <c r="EA28" s="44"/>
      <c r="EB28" s="41"/>
      <c r="EC28" s="41"/>
      <c r="ED28" s="41"/>
      <c r="EE28" s="41"/>
      <c r="EF28" s="44"/>
      <c r="EG28" s="41"/>
      <c r="EH28" s="41"/>
      <c r="EI28" s="41"/>
      <c r="EJ28" s="41"/>
      <c r="EK28" s="41"/>
      <c r="EL28" s="44"/>
      <c r="EM28" s="41"/>
      <c r="EN28" s="41"/>
      <c r="EZ28" s="41"/>
      <c r="FA28" s="41"/>
      <c r="FB28" s="41"/>
    </row>
    <row r="29" spans="2:158" s="17" customFormat="1" ht="30.75" customHeight="1">
      <c r="B29" s="100">
        <v>2</v>
      </c>
      <c r="C29" s="100"/>
      <c r="D29" s="100"/>
      <c r="E29" s="100"/>
      <c r="F29" s="100"/>
      <c r="G29" s="101" t="s">
        <v>21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104">
        <f t="shared" si="0"/>
        <v>142450</v>
      </c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96">
        <v>0</v>
      </c>
      <c r="BP29" s="96"/>
      <c r="BQ29" s="96"/>
      <c r="BR29" s="96"/>
      <c r="BS29" s="96"/>
      <c r="BT29" s="96"/>
      <c r="BU29" s="96">
        <f>90000+(15000-100)+30000+4500+1500+50+1000+500</f>
        <v>142450</v>
      </c>
      <c r="BV29" s="96"/>
      <c r="BW29" s="96"/>
      <c r="BX29" s="96"/>
      <c r="BY29" s="96"/>
      <c r="BZ29" s="96"/>
      <c r="CA29" s="96">
        <v>0</v>
      </c>
      <c r="CB29" s="96"/>
      <c r="CC29" s="96"/>
      <c r="CD29" s="96"/>
      <c r="CE29" s="96"/>
      <c r="CF29" s="96"/>
      <c r="CG29" s="96"/>
      <c r="CH29" s="96">
        <v>0</v>
      </c>
      <c r="CI29" s="96"/>
      <c r="CJ29" s="96"/>
      <c r="CK29" s="96"/>
      <c r="CL29" s="96"/>
      <c r="CM29" s="96"/>
      <c r="CN29" s="96">
        <v>0</v>
      </c>
      <c r="CO29" s="96"/>
      <c r="CP29" s="96"/>
      <c r="CQ29" s="96"/>
      <c r="CR29" s="96"/>
      <c r="CS29" s="96"/>
      <c r="CT29" s="96">
        <v>0</v>
      </c>
      <c r="CU29" s="96"/>
      <c r="CV29" s="96"/>
      <c r="CW29" s="96"/>
      <c r="CX29" s="96"/>
      <c r="CY29" s="96"/>
      <c r="CZ29" s="96">
        <v>0</v>
      </c>
      <c r="DA29" s="96"/>
      <c r="DB29" s="96"/>
      <c r="DC29" s="96"/>
      <c r="DD29" s="96"/>
      <c r="DE29" s="96"/>
      <c r="DF29" s="25"/>
      <c r="DG29" s="39"/>
      <c r="DH29" s="39"/>
      <c r="DI29" s="39"/>
      <c r="DJ29" s="39"/>
      <c r="DK29" s="39"/>
      <c r="DL29" s="39"/>
      <c r="DM29" s="40"/>
      <c r="DN29" s="41"/>
      <c r="DO29" s="41"/>
      <c r="DP29" s="42"/>
      <c r="DQ29" s="43"/>
      <c r="DR29" s="42"/>
      <c r="DS29" s="41"/>
      <c r="DT29" s="41"/>
      <c r="DU29" s="41"/>
      <c r="DV29" s="44"/>
      <c r="DW29" s="41"/>
      <c r="DX29" s="41"/>
      <c r="DY29" s="41"/>
      <c r="DZ29" s="41"/>
      <c r="EA29" s="44"/>
      <c r="EB29" s="41"/>
      <c r="EC29" s="41"/>
      <c r="ED29" s="41"/>
      <c r="EE29" s="41"/>
      <c r="EF29" s="44"/>
      <c r="EG29" s="41"/>
      <c r="EH29" s="41"/>
      <c r="EI29" s="41"/>
      <c r="EJ29" s="41"/>
      <c r="EK29" s="41"/>
      <c r="EL29" s="44"/>
      <c r="EM29" s="41"/>
      <c r="EN29" s="41"/>
      <c r="EZ29" s="41"/>
      <c r="FA29" s="41"/>
      <c r="FB29" s="41"/>
    </row>
    <row r="30" spans="2:158" s="17" customFormat="1" ht="10.5" customHeight="1">
      <c r="B30" s="108" t="s">
        <v>22</v>
      </c>
      <c r="C30" s="108"/>
      <c r="D30" s="108"/>
      <c r="E30" s="108"/>
      <c r="F30" s="108"/>
      <c r="G30" s="101" t="s">
        <v>23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104">
        <f t="shared" si="0"/>
        <v>0</v>
      </c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96">
        <v>0</v>
      </c>
      <c r="BP30" s="96"/>
      <c r="BQ30" s="96"/>
      <c r="BR30" s="96"/>
      <c r="BS30" s="96"/>
      <c r="BT30" s="96"/>
      <c r="BU30" s="96">
        <v>0</v>
      </c>
      <c r="BV30" s="96"/>
      <c r="BW30" s="96"/>
      <c r="BX30" s="96"/>
      <c r="BY30" s="96"/>
      <c r="BZ30" s="96"/>
      <c r="CA30" s="96">
        <v>0</v>
      </c>
      <c r="CB30" s="96"/>
      <c r="CC30" s="96"/>
      <c r="CD30" s="96"/>
      <c r="CE30" s="96"/>
      <c r="CF30" s="96"/>
      <c r="CG30" s="96"/>
      <c r="CH30" s="96">
        <v>0</v>
      </c>
      <c r="CI30" s="96"/>
      <c r="CJ30" s="96"/>
      <c r="CK30" s="96"/>
      <c r="CL30" s="96"/>
      <c r="CM30" s="96"/>
      <c r="CN30" s="96">
        <v>0</v>
      </c>
      <c r="CO30" s="96"/>
      <c r="CP30" s="96"/>
      <c r="CQ30" s="96"/>
      <c r="CR30" s="96"/>
      <c r="CS30" s="96"/>
      <c r="CT30" s="96">
        <v>0</v>
      </c>
      <c r="CU30" s="96"/>
      <c r="CV30" s="96"/>
      <c r="CW30" s="96"/>
      <c r="CX30" s="96"/>
      <c r="CY30" s="96"/>
      <c r="CZ30" s="96">
        <v>0</v>
      </c>
      <c r="DA30" s="96"/>
      <c r="DB30" s="96"/>
      <c r="DC30" s="96"/>
      <c r="DD30" s="96"/>
      <c r="DE30" s="96"/>
      <c r="DF30" s="25"/>
      <c r="DG30" s="39"/>
      <c r="DH30" s="39"/>
      <c r="DI30" s="39"/>
      <c r="DJ30" s="39"/>
      <c r="DK30" s="39"/>
      <c r="DL30" s="39"/>
      <c r="DM30" s="40"/>
      <c r="DN30" s="41"/>
      <c r="DO30" s="41"/>
      <c r="DP30" s="42"/>
      <c r="DQ30" s="43"/>
      <c r="DR30" s="42"/>
      <c r="DS30" s="41"/>
      <c r="DT30" s="41"/>
      <c r="DU30" s="41"/>
      <c r="DV30" s="44"/>
      <c r="DW30" s="41"/>
      <c r="DX30" s="41"/>
      <c r="DY30" s="41"/>
      <c r="DZ30" s="41"/>
      <c r="EA30" s="44"/>
      <c r="EB30" s="41"/>
      <c r="EC30" s="41"/>
      <c r="ED30" s="41"/>
      <c r="EE30" s="41"/>
      <c r="EF30" s="44"/>
      <c r="EG30" s="41"/>
      <c r="EH30" s="41"/>
      <c r="EI30" s="41"/>
      <c r="EJ30" s="41"/>
      <c r="EK30" s="41"/>
      <c r="EL30" s="44"/>
      <c r="EM30" s="41"/>
      <c r="EN30" s="41"/>
      <c r="EZ30" s="41"/>
      <c r="FA30" s="41"/>
      <c r="FB30" s="41"/>
    </row>
    <row r="31" spans="2:157" s="17" customFormat="1" ht="114.75" customHeight="1">
      <c r="B31" s="108" t="s">
        <v>24</v>
      </c>
      <c r="C31" s="108"/>
      <c r="D31" s="108"/>
      <c r="E31" s="108"/>
      <c r="F31" s="108"/>
      <c r="G31" s="101" t="s">
        <v>25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104">
        <f t="shared" si="0"/>
        <v>0</v>
      </c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96">
        <v>0</v>
      </c>
      <c r="BP31" s="96"/>
      <c r="BQ31" s="96"/>
      <c r="BR31" s="96"/>
      <c r="BS31" s="96"/>
      <c r="BT31" s="96"/>
      <c r="BU31" s="96">
        <v>0</v>
      </c>
      <c r="BV31" s="96"/>
      <c r="BW31" s="96"/>
      <c r="BX31" s="96"/>
      <c r="BY31" s="96"/>
      <c r="BZ31" s="96"/>
      <c r="CA31" s="96">
        <v>0</v>
      </c>
      <c r="CB31" s="96"/>
      <c r="CC31" s="96"/>
      <c r="CD31" s="96"/>
      <c r="CE31" s="96"/>
      <c r="CF31" s="96"/>
      <c r="CG31" s="96"/>
      <c r="CH31" s="96">
        <v>0</v>
      </c>
      <c r="CI31" s="96"/>
      <c r="CJ31" s="96"/>
      <c r="CK31" s="96"/>
      <c r="CL31" s="96"/>
      <c r="CM31" s="96"/>
      <c r="CN31" s="96">
        <v>0</v>
      </c>
      <c r="CO31" s="96"/>
      <c r="CP31" s="96"/>
      <c r="CQ31" s="96"/>
      <c r="CR31" s="96"/>
      <c r="CS31" s="96"/>
      <c r="CT31" s="96">
        <v>0</v>
      </c>
      <c r="CU31" s="96"/>
      <c r="CV31" s="96"/>
      <c r="CW31" s="96"/>
      <c r="CX31" s="96"/>
      <c r="CY31" s="96"/>
      <c r="CZ31" s="96">
        <v>0</v>
      </c>
      <c r="DA31" s="96"/>
      <c r="DB31" s="96"/>
      <c r="DC31" s="96"/>
      <c r="DD31" s="96"/>
      <c r="DE31" s="96"/>
      <c r="DF31" s="25"/>
      <c r="DG31" s="39"/>
      <c r="DH31" s="39"/>
      <c r="DI31" s="39"/>
      <c r="DJ31" s="39"/>
      <c r="DK31" s="39"/>
      <c r="DL31" s="39"/>
      <c r="DM31" s="40"/>
      <c r="DN31" s="41"/>
      <c r="DO31" s="41"/>
      <c r="DP31" s="42"/>
      <c r="DQ31" s="43"/>
      <c r="DR31" s="42"/>
      <c r="DS31" s="41"/>
      <c r="DT31" s="41"/>
      <c r="DU31" s="41"/>
      <c r="DV31" s="44"/>
      <c r="DW31" s="41"/>
      <c r="DX31" s="41"/>
      <c r="DY31" s="41"/>
      <c r="DZ31" s="41"/>
      <c r="EA31" s="44"/>
      <c r="EB31" s="41"/>
      <c r="EC31" s="41"/>
      <c r="ED31" s="41"/>
      <c r="EE31" s="41"/>
      <c r="EF31" s="44"/>
      <c r="EG31" s="41"/>
      <c r="EH31" s="41"/>
      <c r="EI31" s="41"/>
      <c r="EJ31" s="41"/>
      <c r="EK31" s="41"/>
      <c r="EL31" s="44"/>
      <c r="EM31" s="41"/>
      <c r="EN31" s="41"/>
      <c r="EZ31" s="41"/>
      <c r="FA31" s="41"/>
    </row>
    <row r="32" spans="2:157" s="17" customFormat="1" ht="27" customHeight="1">
      <c r="B32" s="108" t="s">
        <v>26</v>
      </c>
      <c r="C32" s="108"/>
      <c r="D32" s="108"/>
      <c r="E32" s="108"/>
      <c r="F32" s="108"/>
      <c r="G32" s="101" t="s">
        <v>27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104">
        <f t="shared" si="0"/>
        <v>0</v>
      </c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96">
        <v>0</v>
      </c>
      <c r="BP32" s="96"/>
      <c r="BQ32" s="96"/>
      <c r="BR32" s="96"/>
      <c r="BS32" s="96"/>
      <c r="BT32" s="96"/>
      <c r="BU32" s="96">
        <v>0</v>
      </c>
      <c r="BV32" s="96"/>
      <c r="BW32" s="96"/>
      <c r="BX32" s="96"/>
      <c r="BY32" s="96"/>
      <c r="BZ32" s="96"/>
      <c r="CA32" s="96">
        <v>0</v>
      </c>
      <c r="CB32" s="96"/>
      <c r="CC32" s="96"/>
      <c r="CD32" s="96"/>
      <c r="CE32" s="96"/>
      <c r="CF32" s="96"/>
      <c r="CG32" s="96"/>
      <c r="CH32" s="96">
        <v>0</v>
      </c>
      <c r="CI32" s="96"/>
      <c r="CJ32" s="96"/>
      <c r="CK32" s="96"/>
      <c r="CL32" s="96"/>
      <c r="CM32" s="96"/>
      <c r="CN32" s="96">
        <v>0</v>
      </c>
      <c r="CO32" s="96"/>
      <c r="CP32" s="96"/>
      <c r="CQ32" s="96"/>
      <c r="CR32" s="96"/>
      <c r="CS32" s="96"/>
      <c r="CT32" s="96">
        <v>0</v>
      </c>
      <c r="CU32" s="96"/>
      <c r="CV32" s="96"/>
      <c r="CW32" s="96"/>
      <c r="CX32" s="96"/>
      <c r="CY32" s="96"/>
      <c r="CZ32" s="96">
        <v>0</v>
      </c>
      <c r="DA32" s="96"/>
      <c r="DB32" s="96"/>
      <c r="DC32" s="96"/>
      <c r="DD32" s="96"/>
      <c r="DE32" s="96"/>
      <c r="DF32" s="25"/>
      <c r="DG32" s="39"/>
      <c r="DH32" s="39"/>
      <c r="DI32" s="39"/>
      <c r="DJ32" s="39"/>
      <c r="DK32" s="39"/>
      <c r="DL32" s="39"/>
      <c r="DM32" s="40"/>
      <c r="DN32" s="41"/>
      <c r="DO32" s="41"/>
      <c r="DP32" s="42"/>
      <c r="DQ32" s="43"/>
      <c r="DR32" s="42"/>
      <c r="DS32" s="41"/>
      <c r="DT32" s="41"/>
      <c r="DU32" s="41"/>
      <c r="DV32" s="44"/>
      <c r="DW32" s="41"/>
      <c r="DX32" s="41"/>
      <c r="DY32" s="41"/>
      <c r="DZ32" s="41"/>
      <c r="EA32" s="44"/>
      <c r="EB32" s="41"/>
      <c r="EC32" s="41"/>
      <c r="ED32" s="41"/>
      <c r="EE32" s="41"/>
      <c r="EF32" s="44"/>
      <c r="EG32" s="41"/>
      <c r="EH32" s="41"/>
      <c r="EI32" s="41"/>
      <c r="EJ32" s="41"/>
      <c r="EK32" s="41"/>
      <c r="EL32" s="44"/>
      <c r="EM32" s="41"/>
      <c r="EN32" s="41"/>
      <c r="EZ32" s="41"/>
      <c r="FA32" s="41"/>
    </row>
    <row r="33" spans="2:157" s="17" customFormat="1" ht="15" customHeight="1">
      <c r="B33" s="108" t="s">
        <v>28</v>
      </c>
      <c r="C33" s="108"/>
      <c r="D33" s="108"/>
      <c r="E33" s="108"/>
      <c r="F33" s="108"/>
      <c r="G33" s="101" t="s">
        <v>29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104">
        <f t="shared" si="0"/>
        <v>1150</v>
      </c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96">
        <v>0</v>
      </c>
      <c r="BP33" s="96"/>
      <c r="BQ33" s="96"/>
      <c r="BR33" s="96"/>
      <c r="BS33" s="96"/>
      <c r="BT33" s="96"/>
      <c r="BU33" s="96">
        <f>900+250</f>
        <v>1150</v>
      </c>
      <c r="BV33" s="96"/>
      <c r="BW33" s="96"/>
      <c r="BX33" s="96"/>
      <c r="BY33" s="96"/>
      <c r="BZ33" s="96"/>
      <c r="CA33" s="96">
        <v>0</v>
      </c>
      <c r="CB33" s="96"/>
      <c r="CC33" s="96"/>
      <c r="CD33" s="96"/>
      <c r="CE33" s="96"/>
      <c r="CF33" s="96"/>
      <c r="CG33" s="96"/>
      <c r="CH33" s="96">
        <v>0</v>
      </c>
      <c r="CI33" s="96"/>
      <c r="CJ33" s="96"/>
      <c r="CK33" s="96"/>
      <c r="CL33" s="96"/>
      <c r="CM33" s="96"/>
      <c r="CN33" s="96">
        <v>0</v>
      </c>
      <c r="CO33" s="96"/>
      <c r="CP33" s="96"/>
      <c r="CQ33" s="96"/>
      <c r="CR33" s="96"/>
      <c r="CS33" s="96"/>
      <c r="CT33" s="96">
        <v>0</v>
      </c>
      <c r="CU33" s="96"/>
      <c r="CV33" s="96"/>
      <c r="CW33" s="96"/>
      <c r="CX33" s="96"/>
      <c r="CY33" s="96"/>
      <c r="CZ33" s="96">
        <v>0</v>
      </c>
      <c r="DA33" s="96"/>
      <c r="DB33" s="96"/>
      <c r="DC33" s="96"/>
      <c r="DD33" s="96"/>
      <c r="DE33" s="96"/>
      <c r="DF33" s="25"/>
      <c r="DG33" s="39"/>
      <c r="DH33" s="39"/>
      <c r="DI33" s="39"/>
      <c r="DJ33" s="39"/>
      <c r="DK33" s="39"/>
      <c r="DL33" s="39"/>
      <c r="DM33" s="40"/>
      <c r="DN33" s="41"/>
      <c r="DO33" s="41"/>
      <c r="DP33" s="42"/>
      <c r="DQ33" s="43"/>
      <c r="DR33" s="42"/>
      <c r="DS33" s="41"/>
      <c r="DT33" s="41"/>
      <c r="DU33" s="41"/>
      <c r="DV33" s="44"/>
      <c r="DW33" s="41"/>
      <c r="DX33" s="41"/>
      <c r="DY33" s="41"/>
      <c r="DZ33" s="41"/>
      <c r="EA33" s="44"/>
      <c r="EB33" s="41"/>
      <c r="EC33" s="41"/>
      <c r="ED33" s="41"/>
      <c r="EE33" s="41"/>
      <c r="EF33" s="44"/>
      <c r="EG33" s="41"/>
      <c r="EH33" s="41"/>
      <c r="EI33" s="41"/>
      <c r="EJ33" s="41"/>
      <c r="EK33" s="41"/>
      <c r="EL33" s="44"/>
      <c r="EM33" s="41"/>
      <c r="EN33" s="41"/>
      <c r="EZ33" s="41"/>
      <c r="FA33" s="41"/>
    </row>
    <row r="34" spans="2:157" s="17" customFormat="1" ht="15" customHeight="1">
      <c r="B34" s="108" t="s">
        <v>30</v>
      </c>
      <c r="C34" s="108"/>
      <c r="D34" s="108"/>
      <c r="E34" s="108"/>
      <c r="F34" s="108"/>
      <c r="G34" s="101" t="s">
        <v>31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104">
        <f t="shared" si="0"/>
        <v>250</v>
      </c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96">
        <v>0</v>
      </c>
      <c r="BP34" s="96"/>
      <c r="BQ34" s="96"/>
      <c r="BR34" s="96"/>
      <c r="BS34" s="96"/>
      <c r="BT34" s="96"/>
      <c r="BU34" s="96">
        <v>250</v>
      </c>
      <c r="BV34" s="96"/>
      <c r="BW34" s="96"/>
      <c r="BX34" s="96"/>
      <c r="BY34" s="96"/>
      <c r="BZ34" s="96"/>
      <c r="CA34" s="96">
        <v>0</v>
      </c>
      <c r="CB34" s="96"/>
      <c r="CC34" s="96"/>
      <c r="CD34" s="96"/>
      <c r="CE34" s="96"/>
      <c r="CF34" s="96"/>
      <c r="CG34" s="96"/>
      <c r="CH34" s="96">
        <v>0</v>
      </c>
      <c r="CI34" s="96"/>
      <c r="CJ34" s="96"/>
      <c r="CK34" s="96"/>
      <c r="CL34" s="96"/>
      <c r="CM34" s="96"/>
      <c r="CN34" s="96">
        <v>0</v>
      </c>
      <c r="CO34" s="96"/>
      <c r="CP34" s="96"/>
      <c r="CQ34" s="96"/>
      <c r="CR34" s="96"/>
      <c r="CS34" s="96"/>
      <c r="CT34" s="96">
        <v>0</v>
      </c>
      <c r="CU34" s="96"/>
      <c r="CV34" s="96"/>
      <c r="CW34" s="96"/>
      <c r="CX34" s="96"/>
      <c r="CY34" s="96"/>
      <c r="CZ34" s="96">
        <v>0</v>
      </c>
      <c r="DA34" s="96"/>
      <c r="DB34" s="96"/>
      <c r="DC34" s="96"/>
      <c r="DD34" s="96"/>
      <c r="DE34" s="96"/>
      <c r="DF34" s="25"/>
      <c r="DG34" s="39"/>
      <c r="DH34" s="39"/>
      <c r="DI34" s="39"/>
      <c r="DJ34" s="39"/>
      <c r="DK34" s="39"/>
      <c r="DL34" s="39"/>
      <c r="DM34" s="40"/>
      <c r="DN34" s="41"/>
      <c r="DO34" s="41"/>
      <c r="DP34" s="42"/>
      <c r="DQ34" s="43"/>
      <c r="DR34" s="42"/>
      <c r="DS34" s="41"/>
      <c r="DT34" s="41"/>
      <c r="DU34" s="41"/>
      <c r="DV34" s="44"/>
      <c r="DW34" s="41"/>
      <c r="DX34" s="41"/>
      <c r="DY34" s="41"/>
      <c r="DZ34" s="41"/>
      <c r="EA34" s="44"/>
      <c r="EB34" s="41"/>
      <c r="EC34" s="41"/>
      <c r="ED34" s="41"/>
      <c r="EE34" s="41"/>
      <c r="EF34" s="44"/>
      <c r="EG34" s="41"/>
      <c r="EH34" s="41"/>
      <c r="EI34" s="41"/>
      <c r="EJ34" s="41"/>
      <c r="EK34" s="41"/>
      <c r="EL34" s="44"/>
      <c r="EM34" s="41"/>
      <c r="EN34" s="41"/>
      <c r="EZ34" s="41"/>
      <c r="FA34" s="41"/>
    </row>
    <row r="35" spans="2:157" s="17" customFormat="1" ht="84" customHeight="1">
      <c r="B35" s="100">
        <v>3</v>
      </c>
      <c r="C35" s="100"/>
      <c r="D35" s="100"/>
      <c r="E35" s="100"/>
      <c r="F35" s="100"/>
      <c r="G35" s="101" t="s">
        <v>32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104">
        <f t="shared" si="0"/>
        <v>35200</v>
      </c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96">
        <v>0</v>
      </c>
      <c r="BP35" s="96"/>
      <c r="BQ35" s="96"/>
      <c r="BR35" s="96"/>
      <c r="BS35" s="96"/>
      <c r="BT35" s="96"/>
      <c r="BU35" s="96">
        <v>35200</v>
      </c>
      <c r="BV35" s="96"/>
      <c r="BW35" s="96"/>
      <c r="BX35" s="96"/>
      <c r="BY35" s="96"/>
      <c r="BZ35" s="96"/>
      <c r="CA35" s="96">
        <v>0</v>
      </c>
      <c r="CB35" s="96"/>
      <c r="CC35" s="96"/>
      <c r="CD35" s="96"/>
      <c r="CE35" s="96"/>
      <c r="CF35" s="96"/>
      <c r="CG35" s="96"/>
      <c r="CH35" s="96">
        <v>0</v>
      </c>
      <c r="CI35" s="96"/>
      <c r="CJ35" s="96"/>
      <c r="CK35" s="96"/>
      <c r="CL35" s="96"/>
      <c r="CM35" s="96"/>
      <c r="CN35" s="96">
        <v>0</v>
      </c>
      <c r="CO35" s="96"/>
      <c r="CP35" s="96"/>
      <c r="CQ35" s="96"/>
      <c r="CR35" s="96"/>
      <c r="CS35" s="96"/>
      <c r="CT35" s="96">
        <v>0</v>
      </c>
      <c r="CU35" s="96"/>
      <c r="CV35" s="96"/>
      <c r="CW35" s="96"/>
      <c r="CX35" s="96"/>
      <c r="CY35" s="96"/>
      <c r="CZ35" s="96">
        <v>0</v>
      </c>
      <c r="DA35" s="96"/>
      <c r="DB35" s="96"/>
      <c r="DC35" s="96"/>
      <c r="DD35" s="96"/>
      <c r="DE35" s="96"/>
      <c r="DF35" s="25"/>
      <c r="DG35" s="39"/>
      <c r="DH35" s="39"/>
      <c r="DI35" s="39"/>
      <c r="DJ35" s="39"/>
      <c r="DK35" s="39"/>
      <c r="DL35" s="39"/>
      <c r="DM35" s="40"/>
      <c r="DN35" s="41"/>
      <c r="DO35" s="41"/>
      <c r="DP35" s="42"/>
      <c r="DQ35" s="43"/>
      <c r="DR35" s="42"/>
      <c r="DS35" s="41"/>
      <c r="DT35" s="41"/>
      <c r="DU35" s="41"/>
      <c r="DV35" s="44"/>
      <c r="DW35" s="41"/>
      <c r="DX35" s="41"/>
      <c r="DY35" s="41"/>
      <c r="DZ35" s="41"/>
      <c r="EA35" s="44"/>
      <c r="EB35" s="41"/>
      <c r="EC35" s="41"/>
      <c r="ED35" s="41"/>
      <c r="EE35" s="41"/>
      <c r="EF35" s="44"/>
      <c r="EG35" s="41"/>
      <c r="EH35" s="41"/>
      <c r="EI35" s="41"/>
      <c r="EJ35" s="41"/>
      <c r="EK35" s="41"/>
      <c r="EL35" s="44"/>
      <c r="EM35" s="41"/>
      <c r="EN35" s="41"/>
      <c r="EZ35" s="41"/>
      <c r="FA35" s="41"/>
    </row>
    <row r="36" spans="2:157" s="17" customFormat="1" ht="24.75" customHeight="1">
      <c r="B36" s="108">
        <v>4</v>
      </c>
      <c r="C36" s="108"/>
      <c r="D36" s="108"/>
      <c r="E36" s="108"/>
      <c r="F36" s="108"/>
      <c r="G36" s="101" t="s">
        <v>33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104">
        <f t="shared" si="0"/>
        <v>-12940</v>
      </c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>
        <f>BO37-BO42</f>
        <v>0</v>
      </c>
      <c r="BP36" s="104"/>
      <c r="BQ36" s="104"/>
      <c r="BR36" s="104"/>
      <c r="BS36" s="104"/>
      <c r="BT36" s="104"/>
      <c r="BU36" s="104">
        <f>BU37-BU42</f>
        <v>-12940</v>
      </c>
      <c r="BV36" s="104"/>
      <c r="BW36" s="104"/>
      <c r="BX36" s="104"/>
      <c r="BY36" s="104"/>
      <c r="BZ36" s="104"/>
      <c r="CA36" s="104">
        <f>CA37-CA42</f>
        <v>0</v>
      </c>
      <c r="CB36" s="104"/>
      <c r="CC36" s="104"/>
      <c r="CD36" s="104"/>
      <c r="CE36" s="104"/>
      <c r="CF36" s="104"/>
      <c r="CG36" s="104"/>
      <c r="CH36" s="104">
        <f>CH37-CH42</f>
        <v>0</v>
      </c>
      <c r="CI36" s="104"/>
      <c r="CJ36" s="104"/>
      <c r="CK36" s="104"/>
      <c r="CL36" s="104"/>
      <c r="CM36" s="104"/>
      <c r="CN36" s="104">
        <f>CN37-CN42</f>
        <v>0</v>
      </c>
      <c r="CO36" s="104"/>
      <c r="CP36" s="104"/>
      <c r="CQ36" s="104"/>
      <c r="CR36" s="104"/>
      <c r="CS36" s="104"/>
      <c r="CT36" s="104">
        <f>CT37-CT42</f>
        <v>0</v>
      </c>
      <c r="CU36" s="104"/>
      <c r="CV36" s="104"/>
      <c r="CW36" s="104"/>
      <c r="CX36" s="104"/>
      <c r="CY36" s="104"/>
      <c r="CZ36" s="104">
        <f>CZ37-CZ42</f>
        <v>0</v>
      </c>
      <c r="DA36" s="104"/>
      <c r="DB36" s="104"/>
      <c r="DC36" s="104"/>
      <c r="DD36" s="104"/>
      <c r="DE36" s="104"/>
      <c r="DF36" s="25"/>
      <c r="DG36" s="39"/>
      <c r="DH36" s="44"/>
      <c r="DI36" s="44"/>
      <c r="DJ36" s="44"/>
      <c r="DK36" s="44"/>
      <c r="DL36" s="39"/>
      <c r="DM36" s="41"/>
      <c r="DN36" s="41"/>
      <c r="DO36" s="41"/>
      <c r="DP36" s="42"/>
      <c r="DQ36" s="43"/>
      <c r="DR36" s="42"/>
      <c r="DS36" s="41"/>
      <c r="DT36" s="41"/>
      <c r="DU36" s="41"/>
      <c r="DV36" s="44"/>
      <c r="DW36" s="41"/>
      <c r="DX36" s="41"/>
      <c r="DY36" s="41"/>
      <c r="DZ36" s="41"/>
      <c r="EA36" s="44"/>
      <c r="EB36" s="41"/>
      <c r="EC36" s="41"/>
      <c r="ED36" s="41"/>
      <c r="EE36" s="41"/>
      <c r="EF36" s="44"/>
      <c r="EG36" s="41"/>
      <c r="EH36" s="41"/>
      <c r="EI36" s="41"/>
      <c r="EJ36" s="41"/>
      <c r="EK36" s="41"/>
      <c r="EL36" s="44"/>
      <c r="EM36" s="41"/>
      <c r="EN36" s="41"/>
      <c r="EZ36" s="41"/>
      <c r="FA36" s="41"/>
    </row>
    <row r="37" spans="2:157" s="17" customFormat="1" ht="15" customHeight="1">
      <c r="B37" s="108" t="s">
        <v>34</v>
      </c>
      <c r="C37" s="108"/>
      <c r="D37" s="108"/>
      <c r="E37" s="108"/>
      <c r="F37" s="108"/>
      <c r="G37" s="101" t="s">
        <v>35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104">
        <f t="shared" si="0"/>
        <v>60</v>
      </c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96">
        <v>0</v>
      </c>
      <c r="BP37" s="96"/>
      <c r="BQ37" s="96"/>
      <c r="BR37" s="96"/>
      <c r="BS37" s="96"/>
      <c r="BT37" s="96"/>
      <c r="BU37" s="96">
        <v>60</v>
      </c>
      <c r="BV37" s="96"/>
      <c r="BW37" s="96"/>
      <c r="BX37" s="96"/>
      <c r="BY37" s="96"/>
      <c r="BZ37" s="96"/>
      <c r="CA37" s="96">
        <v>0</v>
      </c>
      <c r="CB37" s="96"/>
      <c r="CC37" s="96"/>
      <c r="CD37" s="96"/>
      <c r="CE37" s="96"/>
      <c r="CF37" s="96"/>
      <c r="CG37" s="96"/>
      <c r="CH37" s="96">
        <v>0</v>
      </c>
      <c r="CI37" s="96"/>
      <c r="CJ37" s="96"/>
      <c r="CK37" s="96"/>
      <c r="CL37" s="96"/>
      <c r="CM37" s="96"/>
      <c r="CN37" s="96">
        <v>0</v>
      </c>
      <c r="CO37" s="96"/>
      <c r="CP37" s="96"/>
      <c r="CQ37" s="96"/>
      <c r="CR37" s="96"/>
      <c r="CS37" s="96"/>
      <c r="CT37" s="96">
        <v>0</v>
      </c>
      <c r="CU37" s="96"/>
      <c r="CV37" s="96"/>
      <c r="CW37" s="96"/>
      <c r="CX37" s="96"/>
      <c r="CY37" s="96"/>
      <c r="CZ37" s="96">
        <v>0</v>
      </c>
      <c r="DA37" s="96"/>
      <c r="DB37" s="96"/>
      <c r="DC37" s="96"/>
      <c r="DD37" s="96"/>
      <c r="DE37" s="96"/>
      <c r="DF37" s="25"/>
      <c r="DG37" s="39"/>
      <c r="DH37" s="39"/>
      <c r="DI37" s="39"/>
      <c r="DJ37" s="39"/>
      <c r="DK37" s="39"/>
      <c r="DL37" s="39"/>
      <c r="DM37" s="40"/>
      <c r="DN37" s="41"/>
      <c r="DO37" s="41"/>
      <c r="DP37" s="42"/>
      <c r="DQ37" s="43"/>
      <c r="DR37" s="42"/>
      <c r="DS37" s="41"/>
      <c r="DT37" s="41"/>
      <c r="DU37" s="41"/>
      <c r="DV37" s="44"/>
      <c r="DW37" s="41"/>
      <c r="DX37" s="41"/>
      <c r="DY37" s="41"/>
      <c r="DZ37" s="41"/>
      <c r="EA37" s="44"/>
      <c r="EB37" s="41"/>
      <c r="EC37" s="41"/>
      <c r="ED37" s="41"/>
      <c r="EE37" s="41"/>
      <c r="EF37" s="44"/>
      <c r="EG37" s="41"/>
      <c r="EH37" s="41"/>
      <c r="EI37" s="41"/>
      <c r="EJ37" s="41"/>
      <c r="EK37" s="41"/>
      <c r="EL37" s="44"/>
      <c r="EM37" s="41"/>
      <c r="EN37" s="41"/>
      <c r="EZ37" s="41"/>
      <c r="FA37" s="41"/>
    </row>
    <row r="38" spans="2:157" s="17" customFormat="1" ht="39.75" customHeight="1">
      <c r="B38" s="108" t="s">
        <v>36</v>
      </c>
      <c r="C38" s="108"/>
      <c r="D38" s="108"/>
      <c r="E38" s="108"/>
      <c r="F38" s="108"/>
      <c r="G38" s="101" t="s">
        <v>37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104">
        <f t="shared" si="0"/>
        <v>60</v>
      </c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96">
        <v>0</v>
      </c>
      <c r="BP38" s="96"/>
      <c r="BQ38" s="96"/>
      <c r="BR38" s="96"/>
      <c r="BS38" s="96"/>
      <c r="BT38" s="96"/>
      <c r="BU38" s="96">
        <v>60</v>
      </c>
      <c r="BV38" s="96"/>
      <c r="BW38" s="96"/>
      <c r="BX38" s="96"/>
      <c r="BY38" s="96"/>
      <c r="BZ38" s="96"/>
      <c r="CA38" s="96">
        <v>0</v>
      </c>
      <c r="CB38" s="96"/>
      <c r="CC38" s="96"/>
      <c r="CD38" s="96"/>
      <c r="CE38" s="96"/>
      <c r="CF38" s="96"/>
      <c r="CG38" s="96"/>
      <c r="CH38" s="96">
        <v>0</v>
      </c>
      <c r="CI38" s="96"/>
      <c r="CJ38" s="96"/>
      <c r="CK38" s="96"/>
      <c r="CL38" s="96"/>
      <c r="CM38" s="96"/>
      <c r="CN38" s="96">
        <v>0</v>
      </c>
      <c r="CO38" s="96"/>
      <c r="CP38" s="96"/>
      <c r="CQ38" s="96"/>
      <c r="CR38" s="96"/>
      <c r="CS38" s="96"/>
      <c r="CT38" s="96">
        <v>0</v>
      </c>
      <c r="CU38" s="96"/>
      <c r="CV38" s="96"/>
      <c r="CW38" s="96"/>
      <c r="CX38" s="96"/>
      <c r="CY38" s="96"/>
      <c r="CZ38" s="96">
        <v>0</v>
      </c>
      <c r="DA38" s="96"/>
      <c r="DB38" s="96"/>
      <c r="DC38" s="96"/>
      <c r="DD38" s="96"/>
      <c r="DE38" s="96"/>
      <c r="DF38" s="25"/>
      <c r="DG38" s="39"/>
      <c r="DH38" s="39"/>
      <c r="DI38" s="39"/>
      <c r="DJ38" s="39"/>
      <c r="DK38" s="39"/>
      <c r="DL38" s="39"/>
      <c r="DM38" s="40"/>
      <c r="DN38" s="41"/>
      <c r="DO38" s="41"/>
      <c r="DP38" s="42"/>
      <c r="DQ38" s="43"/>
      <c r="DR38" s="42"/>
      <c r="DS38" s="41"/>
      <c r="DT38" s="41"/>
      <c r="DU38" s="41"/>
      <c r="DV38" s="44"/>
      <c r="DW38" s="41"/>
      <c r="DX38" s="41"/>
      <c r="DY38" s="41"/>
      <c r="DZ38" s="41"/>
      <c r="EA38" s="44"/>
      <c r="EB38" s="41"/>
      <c r="EC38" s="41"/>
      <c r="ED38" s="41"/>
      <c r="EE38" s="41"/>
      <c r="EF38" s="44"/>
      <c r="EG38" s="41"/>
      <c r="EH38" s="41"/>
      <c r="EI38" s="41"/>
      <c r="EJ38" s="41"/>
      <c r="EK38" s="41"/>
      <c r="EL38" s="44"/>
      <c r="EM38" s="41"/>
      <c r="EN38" s="41"/>
      <c r="EZ38" s="41"/>
      <c r="FA38" s="41"/>
    </row>
    <row r="39" spans="2:157" s="17" customFormat="1" ht="28.5" customHeight="1">
      <c r="B39" s="108" t="s">
        <v>38</v>
      </c>
      <c r="C39" s="108"/>
      <c r="D39" s="108"/>
      <c r="E39" s="108"/>
      <c r="F39" s="108"/>
      <c r="G39" s="101" t="s">
        <v>39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104">
        <f t="shared" si="0"/>
        <v>0</v>
      </c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96">
        <v>0</v>
      </c>
      <c r="BP39" s="96"/>
      <c r="BQ39" s="96"/>
      <c r="BR39" s="96"/>
      <c r="BS39" s="96"/>
      <c r="BT39" s="96"/>
      <c r="BU39" s="96">
        <v>0</v>
      </c>
      <c r="BV39" s="96"/>
      <c r="BW39" s="96"/>
      <c r="BX39" s="96"/>
      <c r="BY39" s="96"/>
      <c r="BZ39" s="96"/>
      <c r="CA39" s="96">
        <v>0</v>
      </c>
      <c r="CB39" s="96"/>
      <c r="CC39" s="96"/>
      <c r="CD39" s="96"/>
      <c r="CE39" s="96"/>
      <c r="CF39" s="96"/>
      <c r="CG39" s="96"/>
      <c r="CH39" s="96">
        <v>0</v>
      </c>
      <c r="CI39" s="96"/>
      <c r="CJ39" s="96"/>
      <c r="CK39" s="96"/>
      <c r="CL39" s="96"/>
      <c r="CM39" s="96"/>
      <c r="CN39" s="96">
        <v>0</v>
      </c>
      <c r="CO39" s="96"/>
      <c r="CP39" s="96"/>
      <c r="CQ39" s="96"/>
      <c r="CR39" s="96"/>
      <c r="CS39" s="96"/>
      <c r="CT39" s="96">
        <v>0</v>
      </c>
      <c r="CU39" s="96"/>
      <c r="CV39" s="96"/>
      <c r="CW39" s="96"/>
      <c r="CX39" s="96"/>
      <c r="CY39" s="96"/>
      <c r="CZ39" s="96">
        <v>0</v>
      </c>
      <c r="DA39" s="96"/>
      <c r="DB39" s="96"/>
      <c r="DC39" s="96"/>
      <c r="DD39" s="96"/>
      <c r="DE39" s="96"/>
      <c r="DF39" s="25"/>
      <c r="DG39" s="39"/>
      <c r="DH39" s="39"/>
      <c r="DI39" s="39"/>
      <c r="DJ39" s="39"/>
      <c r="DK39" s="39"/>
      <c r="DL39" s="39"/>
      <c r="DM39" s="40"/>
      <c r="DN39" s="41"/>
      <c r="DO39" s="41"/>
      <c r="DP39" s="42"/>
      <c r="DQ39" s="43"/>
      <c r="DR39" s="42"/>
      <c r="DS39" s="41"/>
      <c r="DT39" s="41"/>
      <c r="DU39" s="41"/>
      <c r="DV39" s="44"/>
      <c r="DW39" s="41"/>
      <c r="DX39" s="41"/>
      <c r="DY39" s="41"/>
      <c r="DZ39" s="41"/>
      <c r="EA39" s="44"/>
      <c r="EB39" s="41"/>
      <c r="EC39" s="41"/>
      <c r="ED39" s="41"/>
      <c r="EE39" s="41"/>
      <c r="EF39" s="44"/>
      <c r="EG39" s="41"/>
      <c r="EH39" s="41"/>
      <c r="EI39" s="41"/>
      <c r="EJ39" s="41"/>
      <c r="EK39" s="41"/>
      <c r="EL39" s="44"/>
      <c r="EM39" s="41"/>
      <c r="EN39" s="41"/>
      <c r="EZ39" s="41"/>
      <c r="FA39" s="41"/>
    </row>
    <row r="40" spans="2:157" s="17" customFormat="1" ht="65.25" customHeight="1">
      <c r="B40" s="108" t="s">
        <v>40</v>
      </c>
      <c r="C40" s="108"/>
      <c r="D40" s="108"/>
      <c r="E40" s="108"/>
      <c r="F40" s="108"/>
      <c r="G40" s="101" t="s">
        <v>41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104">
        <f t="shared" si="0"/>
        <v>0</v>
      </c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96">
        <v>0</v>
      </c>
      <c r="BP40" s="96"/>
      <c r="BQ40" s="96"/>
      <c r="BR40" s="96"/>
      <c r="BS40" s="96"/>
      <c r="BT40" s="96"/>
      <c r="BU40" s="96">
        <v>0</v>
      </c>
      <c r="BV40" s="96"/>
      <c r="BW40" s="96"/>
      <c r="BX40" s="96"/>
      <c r="BY40" s="96"/>
      <c r="BZ40" s="96"/>
      <c r="CA40" s="96">
        <v>0</v>
      </c>
      <c r="CB40" s="96"/>
      <c r="CC40" s="96"/>
      <c r="CD40" s="96"/>
      <c r="CE40" s="96"/>
      <c r="CF40" s="96"/>
      <c r="CG40" s="96"/>
      <c r="CH40" s="96">
        <v>0</v>
      </c>
      <c r="CI40" s="96"/>
      <c r="CJ40" s="96"/>
      <c r="CK40" s="96"/>
      <c r="CL40" s="96"/>
      <c r="CM40" s="96"/>
      <c r="CN40" s="96">
        <v>0</v>
      </c>
      <c r="CO40" s="96"/>
      <c r="CP40" s="96"/>
      <c r="CQ40" s="96"/>
      <c r="CR40" s="96"/>
      <c r="CS40" s="96"/>
      <c r="CT40" s="96">
        <v>0</v>
      </c>
      <c r="CU40" s="96"/>
      <c r="CV40" s="96"/>
      <c r="CW40" s="96"/>
      <c r="CX40" s="96"/>
      <c r="CY40" s="96"/>
      <c r="CZ40" s="96">
        <v>0</v>
      </c>
      <c r="DA40" s="96"/>
      <c r="DB40" s="96"/>
      <c r="DC40" s="96"/>
      <c r="DD40" s="96"/>
      <c r="DE40" s="96"/>
      <c r="DF40" s="25"/>
      <c r="DG40" s="39"/>
      <c r="DH40" s="39"/>
      <c r="DI40" s="39"/>
      <c r="DJ40" s="39"/>
      <c r="DK40" s="39"/>
      <c r="DL40" s="39"/>
      <c r="DM40" s="40"/>
      <c r="DN40" s="41"/>
      <c r="DO40" s="41"/>
      <c r="DP40" s="42"/>
      <c r="DQ40" s="43"/>
      <c r="DR40" s="42"/>
      <c r="DS40" s="41"/>
      <c r="DT40" s="41"/>
      <c r="DU40" s="41"/>
      <c r="DV40" s="44"/>
      <c r="DW40" s="41"/>
      <c r="DX40" s="41"/>
      <c r="DY40" s="41"/>
      <c r="DZ40" s="41"/>
      <c r="EA40" s="44"/>
      <c r="EB40" s="41"/>
      <c r="EC40" s="41"/>
      <c r="ED40" s="41"/>
      <c r="EE40" s="41"/>
      <c r="EF40" s="44"/>
      <c r="EG40" s="41"/>
      <c r="EH40" s="41"/>
      <c r="EI40" s="41"/>
      <c r="EJ40" s="41"/>
      <c r="EK40" s="41"/>
      <c r="EL40" s="44"/>
      <c r="EM40" s="41"/>
      <c r="EN40" s="41"/>
      <c r="EZ40" s="41"/>
      <c r="FA40" s="41"/>
    </row>
    <row r="41" spans="2:157" s="17" customFormat="1" ht="41.25" customHeight="1">
      <c r="B41" s="108" t="s">
        <v>42</v>
      </c>
      <c r="C41" s="108"/>
      <c r="D41" s="108"/>
      <c r="E41" s="108"/>
      <c r="F41" s="108"/>
      <c r="G41" s="101" t="s">
        <v>43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104">
        <f t="shared" si="0"/>
        <v>0</v>
      </c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96">
        <v>0</v>
      </c>
      <c r="BP41" s="96"/>
      <c r="BQ41" s="96"/>
      <c r="BR41" s="96"/>
      <c r="BS41" s="96"/>
      <c r="BT41" s="96"/>
      <c r="BU41" s="96">
        <v>0</v>
      </c>
      <c r="BV41" s="96"/>
      <c r="BW41" s="96"/>
      <c r="BX41" s="96"/>
      <c r="BY41" s="96"/>
      <c r="BZ41" s="96"/>
      <c r="CA41" s="96">
        <v>0</v>
      </c>
      <c r="CB41" s="96"/>
      <c r="CC41" s="96"/>
      <c r="CD41" s="96"/>
      <c r="CE41" s="96"/>
      <c r="CF41" s="96"/>
      <c r="CG41" s="96"/>
      <c r="CH41" s="96">
        <v>0</v>
      </c>
      <c r="CI41" s="96"/>
      <c r="CJ41" s="96"/>
      <c r="CK41" s="96"/>
      <c r="CL41" s="96"/>
      <c r="CM41" s="96"/>
      <c r="CN41" s="96">
        <v>0</v>
      </c>
      <c r="CO41" s="96"/>
      <c r="CP41" s="96"/>
      <c r="CQ41" s="96"/>
      <c r="CR41" s="96"/>
      <c r="CS41" s="96"/>
      <c r="CT41" s="96">
        <v>0</v>
      </c>
      <c r="CU41" s="96"/>
      <c r="CV41" s="96"/>
      <c r="CW41" s="96"/>
      <c r="CX41" s="96"/>
      <c r="CY41" s="96"/>
      <c r="CZ41" s="96">
        <v>0</v>
      </c>
      <c r="DA41" s="96"/>
      <c r="DB41" s="96"/>
      <c r="DC41" s="96"/>
      <c r="DD41" s="96"/>
      <c r="DE41" s="96"/>
      <c r="DF41" s="25"/>
      <c r="DG41" s="39"/>
      <c r="DH41" s="39"/>
      <c r="DI41" s="39"/>
      <c r="DJ41" s="39"/>
      <c r="DK41" s="39"/>
      <c r="DL41" s="39"/>
      <c r="DM41" s="40"/>
      <c r="DN41" s="41"/>
      <c r="DO41" s="41"/>
      <c r="DP41" s="42"/>
      <c r="DQ41" s="43"/>
      <c r="DR41" s="42"/>
      <c r="DS41" s="41"/>
      <c r="DT41" s="41"/>
      <c r="DU41" s="41"/>
      <c r="DV41" s="44"/>
      <c r="DW41" s="41"/>
      <c r="DX41" s="41"/>
      <c r="DY41" s="41"/>
      <c r="DZ41" s="41"/>
      <c r="EA41" s="44"/>
      <c r="EB41" s="41"/>
      <c r="EC41" s="41"/>
      <c r="ED41" s="41"/>
      <c r="EE41" s="41"/>
      <c r="EF41" s="44"/>
      <c r="EG41" s="41"/>
      <c r="EH41" s="41"/>
      <c r="EI41" s="41"/>
      <c r="EJ41" s="41"/>
      <c r="EK41" s="41"/>
      <c r="EL41" s="44"/>
      <c r="EM41" s="41"/>
      <c r="EN41" s="41"/>
      <c r="EZ41" s="41"/>
      <c r="FA41" s="41"/>
    </row>
    <row r="42" spans="2:157" s="17" customFormat="1" ht="15" customHeight="1">
      <c r="B42" s="108" t="s">
        <v>44</v>
      </c>
      <c r="C42" s="108"/>
      <c r="D42" s="108"/>
      <c r="E42" s="108"/>
      <c r="F42" s="108"/>
      <c r="G42" s="101" t="s">
        <v>45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104">
        <f t="shared" si="0"/>
        <v>13000</v>
      </c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96">
        <v>0</v>
      </c>
      <c r="BP42" s="96"/>
      <c r="BQ42" s="96"/>
      <c r="BR42" s="96"/>
      <c r="BS42" s="96"/>
      <c r="BT42" s="96"/>
      <c r="BU42" s="96">
        <f>10000+3000</f>
        <v>13000</v>
      </c>
      <c r="BV42" s="96"/>
      <c r="BW42" s="96"/>
      <c r="BX42" s="96"/>
      <c r="BY42" s="96"/>
      <c r="BZ42" s="96"/>
      <c r="CA42" s="96">
        <v>0</v>
      </c>
      <c r="CB42" s="96"/>
      <c r="CC42" s="96"/>
      <c r="CD42" s="96"/>
      <c r="CE42" s="96"/>
      <c r="CF42" s="96"/>
      <c r="CG42" s="96"/>
      <c r="CH42" s="96">
        <v>0</v>
      </c>
      <c r="CI42" s="96"/>
      <c r="CJ42" s="96"/>
      <c r="CK42" s="96"/>
      <c r="CL42" s="96"/>
      <c r="CM42" s="96"/>
      <c r="CN42" s="96">
        <v>0</v>
      </c>
      <c r="CO42" s="96"/>
      <c r="CP42" s="96"/>
      <c r="CQ42" s="96"/>
      <c r="CR42" s="96"/>
      <c r="CS42" s="96"/>
      <c r="CT42" s="96">
        <v>0</v>
      </c>
      <c r="CU42" s="96"/>
      <c r="CV42" s="96"/>
      <c r="CW42" s="96"/>
      <c r="CX42" s="96"/>
      <c r="CY42" s="96"/>
      <c r="CZ42" s="96">
        <v>0</v>
      </c>
      <c r="DA42" s="96"/>
      <c r="DB42" s="96"/>
      <c r="DC42" s="96"/>
      <c r="DD42" s="96"/>
      <c r="DE42" s="96"/>
      <c r="DF42" s="25"/>
      <c r="DG42" s="39"/>
      <c r="DH42" s="39"/>
      <c r="DI42" s="39"/>
      <c r="DJ42" s="39"/>
      <c r="DK42" s="39"/>
      <c r="DL42" s="39"/>
      <c r="DM42" s="40"/>
      <c r="DN42" s="41"/>
      <c r="DO42" s="41"/>
      <c r="DP42" s="42"/>
      <c r="DQ42" s="43"/>
      <c r="DR42" s="42"/>
      <c r="DS42" s="41"/>
      <c r="DT42" s="41"/>
      <c r="DU42" s="41"/>
      <c r="DV42" s="44"/>
      <c r="DW42" s="41"/>
      <c r="DX42" s="41"/>
      <c r="DY42" s="41"/>
      <c r="DZ42" s="41"/>
      <c r="EA42" s="44"/>
      <c r="EB42" s="41"/>
      <c r="EC42" s="41"/>
      <c r="ED42" s="41"/>
      <c r="EE42" s="41"/>
      <c r="EF42" s="44"/>
      <c r="EG42" s="41"/>
      <c r="EH42" s="41"/>
      <c r="EI42" s="41"/>
      <c r="EJ42" s="41"/>
      <c r="EK42" s="41"/>
      <c r="EL42" s="44"/>
      <c r="EM42" s="41"/>
      <c r="EN42" s="41"/>
      <c r="EZ42" s="41"/>
      <c r="FA42" s="41"/>
    </row>
    <row r="43" spans="2:157" s="17" customFormat="1" ht="36" customHeight="1">
      <c r="B43" s="108" t="s">
        <v>46</v>
      </c>
      <c r="C43" s="108"/>
      <c r="D43" s="108"/>
      <c r="E43" s="108"/>
      <c r="F43" s="108"/>
      <c r="G43" s="101" t="s">
        <v>47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104">
        <f t="shared" si="0"/>
        <v>10000</v>
      </c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96">
        <v>0</v>
      </c>
      <c r="BP43" s="96"/>
      <c r="BQ43" s="96"/>
      <c r="BR43" s="96"/>
      <c r="BS43" s="96"/>
      <c r="BT43" s="96"/>
      <c r="BU43" s="96">
        <v>10000</v>
      </c>
      <c r="BV43" s="96"/>
      <c r="BW43" s="96"/>
      <c r="BX43" s="96"/>
      <c r="BY43" s="96"/>
      <c r="BZ43" s="96"/>
      <c r="CA43" s="96">
        <v>0</v>
      </c>
      <c r="CB43" s="96"/>
      <c r="CC43" s="96"/>
      <c r="CD43" s="96"/>
      <c r="CE43" s="96"/>
      <c r="CF43" s="96"/>
      <c r="CG43" s="96"/>
      <c r="CH43" s="96">
        <v>0</v>
      </c>
      <c r="CI43" s="96"/>
      <c r="CJ43" s="96"/>
      <c r="CK43" s="96"/>
      <c r="CL43" s="96"/>
      <c r="CM43" s="96"/>
      <c r="CN43" s="96">
        <v>0</v>
      </c>
      <c r="CO43" s="96"/>
      <c r="CP43" s="96"/>
      <c r="CQ43" s="96"/>
      <c r="CR43" s="96"/>
      <c r="CS43" s="96"/>
      <c r="CT43" s="96">
        <v>0</v>
      </c>
      <c r="CU43" s="96"/>
      <c r="CV43" s="96"/>
      <c r="CW43" s="96"/>
      <c r="CX43" s="96"/>
      <c r="CY43" s="96"/>
      <c r="CZ43" s="96">
        <v>0</v>
      </c>
      <c r="DA43" s="96"/>
      <c r="DB43" s="96"/>
      <c r="DC43" s="96"/>
      <c r="DD43" s="96"/>
      <c r="DE43" s="96"/>
      <c r="DF43" s="25"/>
      <c r="DG43" s="39"/>
      <c r="DH43" s="39"/>
      <c r="DI43" s="39"/>
      <c r="DJ43" s="39"/>
      <c r="DK43" s="39"/>
      <c r="DL43" s="39"/>
      <c r="DM43" s="40"/>
      <c r="DN43" s="41"/>
      <c r="DO43" s="41"/>
      <c r="DP43" s="42"/>
      <c r="DQ43" s="43"/>
      <c r="DR43" s="42"/>
      <c r="DS43" s="41"/>
      <c r="DT43" s="41"/>
      <c r="DU43" s="41"/>
      <c r="DV43" s="44"/>
      <c r="DW43" s="41"/>
      <c r="DX43" s="41"/>
      <c r="DY43" s="41"/>
      <c r="DZ43" s="41"/>
      <c r="EA43" s="44"/>
      <c r="EB43" s="41"/>
      <c r="EC43" s="41"/>
      <c r="ED43" s="41"/>
      <c r="EE43" s="41"/>
      <c r="EF43" s="44"/>
      <c r="EG43" s="41"/>
      <c r="EH43" s="41"/>
      <c r="EI43" s="41"/>
      <c r="EJ43" s="41"/>
      <c r="EK43" s="41"/>
      <c r="EL43" s="44"/>
      <c r="EM43" s="41"/>
      <c r="EN43" s="41"/>
      <c r="EZ43" s="41"/>
      <c r="FA43" s="41"/>
    </row>
    <row r="44" spans="2:157" s="17" customFormat="1" ht="54.75" customHeight="1">
      <c r="B44" s="108" t="s">
        <v>48</v>
      </c>
      <c r="C44" s="108"/>
      <c r="D44" s="108"/>
      <c r="E44" s="108"/>
      <c r="F44" s="108"/>
      <c r="G44" s="101" t="s">
        <v>49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104">
        <f t="shared" si="0"/>
        <v>0</v>
      </c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96">
        <v>0</v>
      </c>
      <c r="BP44" s="96"/>
      <c r="BQ44" s="96"/>
      <c r="BR44" s="96"/>
      <c r="BS44" s="96"/>
      <c r="BT44" s="96"/>
      <c r="BU44" s="96">
        <v>0</v>
      </c>
      <c r="BV44" s="96"/>
      <c r="BW44" s="96"/>
      <c r="BX44" s="96"/>
      <c r="BY44" s="96"/>
      <c r="BZ44" s="96"/>
      <c r="CA44" s="96">
        <v>0</v>
      </c>
      <c r="CB44" s="96"/>
      <c r="CC44" s="96"/>
      <c r="CD44" s="96"/>
      <c r="CE44" s="96"/>
      <c r="CF44" s="96"/>
      <c r="CG44" s="96"/>
      <c r="CH44" s="96">
        <v>0</v>
      </c>
      <c r="CI44" s="96"/>
      <c r="CJ44" s="96"/>
      <c r="CK44" s="96"/>
      <c r="CL44" s="96"/>
      <c r="CM44" s="96"/>
      <c r="CN44" s="96">
        <v>0</v>
      </c>
      <c r="CO44" s="96"/>
      <c r="CP44" s="96"/>
      <c r="CQ44" s="96"/>
      <c r="CR44" s="96"/>
      <c r="CS44" s="96"/>
      <c r="CT44" s="96">
        <v>0</v>
      </c>
      <c r="CU44" s="96"/>
      <c r="CV44" s="96"/>
      <c r="CW44" s="96"/>
      <c r="CX44" s="96"/>
      <c r="CY44" s="96"/>
      <c r="CZ44" s="96">
        <v>0</v>
      </c>
      <c r="DA44" s="96"/>
      <c r="DB44" s="96"/>
      <c r="DC44" s="96"/>
      <c r="DD44" s="96"/>
      <c r="DE44" s="96"/>
      <c r="DF44" s="25"/>
      <c r="DG44" s="39"/>
      <c r="DH44" s="39"/>
      <c r="DI44" s="39"/>
      <c r="DJ44" s="39"/>
      <c r="DK44" s="39"/>
      <c r="DL44" s="39"/>
      <c r="DM44" s="40"/>
      <c r="DN44" s="41"/>
      <c r="DO44" s="41"/>
      <c r="DP44" s="42"/>
      <c r="DQ44" s="43"/>
      <c r="DR44" s="42"/>
      <c r="DS44" s="41"/>
      <c r="DT44" s="41"/>
      <c r="DU44" s="41"/>
      <c r="DV44" s="44"/>
      <c r="DW44" s="41"/>
      <c r="DX44" s="41"/>
      <c r="DY44" s="41"/>
      <c r="DZ44" s="41"/>
      <c r="EA44" s="44"/>
      <c r="EB44" s="41"/>
      <c r="EC44" s="41"/>
      <c r="ED44" s="41"/>
      <c r="EE44" s="41"/>
      <c r="EF44" s="44"/>
      <c r="EG44" s="41"/>
      <c r="EH44" s="41"/>
      <c r="EI44" s="41"/>
      <c r="EJ44" s="41"/>
      <c r="EK44" s="41"/>
      <c r="EL44" s="44"/>
      <c r="EM44" s="41"/>
      <c r="EN44" s="41"/>
      <c r="EZ44" s="41"/>
      <c r="FA44" s="41"/>
    </row>
    <row r="45" spans="2:157" s="17" customFormat="1" ht="27" customHeight="1">
      <c r="B45" s="108" t="s">
        <v>50</v>
      </c>
      <c r="C45" s="108"/>
      <c r="D45" s="108"/>
      <c r="E45" s="108"/>
      <c r="F45" s="108"/>
      <c r="G45" s="101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104">
        <f t="shared" si="0"/>
        <v>0</v>
      </c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96">
        <v>0</v>
      </c>
      <c r="BP45" s="96"/>
      <c r="BQ45" s="96"/>
      <c r="BR45" s="96"/>
      <c r="BS45" s="96"/>
      <c r="BT45" s="96"/>
      <c r="BU45" s="96">
        <v>0</v>
      </c>
      <c r="BV45" s="96"/>
      <c r="BW45" s="96"/>
      <c r="BX45" s="96"/>
      <c r="BY45" s="96"/>
      <c r="BZ45" s="96"/>
      <c r="CA45" s="96">
        <v>0</v>
      </c>
      <c r="CB45" s="96"/>
      <c r="CC45" s="96"/>
      <c r="CD45" s="96"/>
      <c r="CE45" s="96"/>
      <c r="CF45" s="96"/>
      <c r="CG45" s="96"/>
      <c r="CH45" s="96">
        <v>0</v>
      </c>
      <c r="CI45" s="96"/>
      <c r="CJ45" s="96"/>
      <c r="CK45" s="96"/>
      <c r="CL45" s="96"/>
      <c r="CM45" s="96"/>
      <c r="CN45" s="96">
        <v>0</v>
      </c>
      <c r="CO45" s="96"/>
      <c r="CP45" s="96"/>
      <c r="CQ45" s="96"/>
      <c r="CR45" s="96"/>
      <c r="CS45" s="96"/>
      <c r="CT45" s="96">
        <v>0</v>
      </c>
      <c r="CU45" s="96"/>
      <c r="CV45" s="96"/>
      <c r="CW45" s="96"/>
      <c r="CX45" s="96"/>
      <c r="CY45" s="96"/>
      <c r="CZ45" s="96">
        <v>0</v>
      </c>
      <c r="DA45" s="96"/>
      <c r="DB45" s="96"/>
      <c r="DC45" s="96"/>
      <c r="DD45" s="96"/>
      <c r="DE45" s="96"/>
      <c r="DF45" s="25"/>
      <c r="DG45" s="39"/>
      <c r="DH45" s="39"/>
      <c r="DI45" s="39"/>
      <c r="DJ45" s="39"/>
      <c r="DK45" s="39"/>
      <c r="DL45" s="39"/>
      <c r="DM45" s="40"/>
      <c r="DN45" s="41"/>
      <c r="DO45" s="41"/>
      <c r="DP45" s="42"/>
      <c r="DQ45" s="43"/>
      <c r="DR45" s="42"/>
      <c r="DS45" s="41"/>
      <c r="DT45" s="41"/>
      <c r="DU45" s="41"/>
      <c r="DV45" s="44"/>
      <c r="DW45" s="41"/>
      <c r="DX45" s="41"/>
      <c r="DY45" s="41"/>
      <c r="DZ45" s="41"/>
      <c r="EA45" s="44"/>
      <c r="EB45" s="41"/>
      <c r="EC45" s="41"/>
      <c r="ED45" s="41"/>
      <c r="EE45" s="41"/>
      <c r="EF45" s="44"/>
      <c r="EG45" s="41"/>
      <c r="EH45" s="41"/>
      <c r="EI45" s="41"/>
      <c r="EJ45" s="41"/>
      <c r="EK45" s="41"/>
      <c r="EL45" s="44"/>
      <c r="EM45" s="41"/>
      <c r="EN45" s="41"/>
      <c r="EZ45" s="41"/>
      <c r="FA45" s="41"/>
    </row>
    <row r="46" spans="2:157" s="17" customFormat="1" ht="45.75" customHeight="1">
      <c r="B46" s="108" t="s">
        <v>52</v>
      </c>
      <c r="C46" s="108"/>
      <c r="D46" s="108"/>
      <c r="E46" s="108"/>
      <c r="F46" s="108"/>
      <c r="G46" s="101" t="s">
        <v>53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104">
        <f t="shared" si="0"/>
        <v>0</v>
      </c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96">
        <v>0</v>
      </c>
      <c r="BP46" s="96"/>
      <c r="BQ46" s="96"/>
      <c r="BR46" s="96"/>
      <c r="BS46" s="96"/>
      <c r="BT46" s="96"/>
      <c r="BU46" s="96">
        <v>0</v>
      </c>
      <c r="BV46" s="96"/>
      <c r="BW46" s="96"/>
      <c r="BX46" s="96"/>
      <c r="BY46" s="96"/>
      <c r="BZ46" s="96"/>
      <c r="CA46" s="96">
        <v>0</v>
      </c>
      <c r="CB46" s="96"/>
      <c r="CC46" s="96"/>
      <c r="CD46" s="96"/>
      <c r="CE46" s="96"/>
      <c r="CF46" s="96"/>
      <c r="CG46" s="96"/>
      <c r="CH46" s="96">
        <v>0</v>
      </c>
      <c r="CI46" s="96"/>
      <c r="CJ46" s="96"/>
      <c r="CK46" s="96"/>
      <c r="CL46" s="96"/>
      <c r="CM46" s="96"/>
      <c r="CN46" s="96">
        <v>0</v>
      </c>
      <c r="CO46" s="96"/>
      <c r="CP46" s="96"/>
      <c r="CQ46" s="96"/>
      <c r="CR46" s="96"/>
      <c r="CS46" s="96"/>
      <c r="CT46" s="96">
        <v>0</v>
      </c>
      <c r="CU46" s="96"/>
      <c r="CV46" s="96"/>
      <c r="CW46" s="96"/>
      <c r="CX46" s="96"/>
      <c r="CY46" s="96"/>
      <c r="CZ46" s="96">
        <v>0</v>
      </c>
      <c r="DA46" s="96"/>
      <c r="DB46" s="96"/>
      <c r="DC46" s="96"/>
      <c r="DD46" s="96"/>
      <c r="DE46" s="96"/>
      <c r="DF46" s="25"/>
      <c r="DG46" s="39"/>
      <c r="DH46" s="39"/>
      <c r="DI46" s="39"/>
      <c r="DJ46" s="39"/>
      <c r="DK46" s="39"/>
      <c r="DL46" s="39"/>
      <c r="DM46" s="40"/>
      <c r="DN46" s="41"/>
      <c r="DO46" s="41"/>
      <c r="DP46" s="42"/>
      <c r="DQ46" s="43"/>
      <c r="DR46" s="42"/>
      <c r="DS46" s="41"/>
      <c r="DT46" s="41"/>
      <c r="DU46" s="41"/>
      <c r="DV46" s="44"/>
      <c r="DW46" s="41"/>
      <c r="DX46" s="41"/>
      <c r="DY46" s="41"/>
      <c r="DZ46" s="41"/>
      <c r="EA46" s="44"/>
      <c r="EB46" s="41"/>
      <c r="EC46" s="41"/>
      <c r="ED46" s="41"/>
      <c r="EE46" s="41"/>
      <c r="EF46" s="44"/>
      <c r="EG46" s="41"/>
      <c r="EH46" s="41"/>
      <c r="EI46" s="41"/>
      <c r="EJ46" s="41"/>
      <c r="EK46" s="41"/>
      <c r="EL46" s="44"/>
      <c r="EM46" s="41"/>
      <c r="EN46" s="41"/>
      <c r="EZ46" s="41"/>
      <c r="FA46" s="41"/>
    </row>
    <row r="47" spans="2:157" s="17" customFormat="1" ht="36.75" customHeight="1">
      <c r="B47" s="108" t="s">
        <v>54</v>
      </c>
      <c r="C47" s="108"/>
      <c r="D47" s="108"/>
      <c r="E47" s="108"/>
      <c r="F47" s="108"/>
      <c r="G47" s="101" t="s">
        <v>55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104">
        <f t="shared" si="0"/>
        <v>0</v>
      </c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96">
        <v>0</v>
      </c>
      <c r="BP47" s="96"/>
      <c r="BQ47" s="96"/>
      <c r="BR47" s="96"/>
      <c r="BS47" s="96"/>
      <c r="BT47" s="96"/>
      <c r="BU47" s="96">
        <v>0</v>
      </c>
      <c r="BV47" s="96"/>
      <c r="BW47" s="96"/>
      <c r="BX47" s="96"/>
      <c r="BY47" s="96"/>
      <c r="BZ47" s="96"/>
      <c r="CA47" s="96">
        <v>0</v>
      </c>
      <c r="CB47" s="96"/>
      <c r="CC47" s="96"/>
      <c r="CD47" s="96"/>
      <c r="CE47" s="96"/>
      <c r="CF47" s="96"/>
      <c r="CG47" s="96"/>
      <c r="CH47" s="96">
        <v>0</v>
      </c>
      <c r="CI47" s="96"/>
      <c r="CJ47" s="96"/>
      <c r="CK47" s="96"/>
      <c r="CL47" s="96"/>
      <c r="CM47" s="96"/>
      <c r="CN47" s="96">
        <v>0</v>
      </c>
      <c r="CO47" s="96"/>
      <c r="CP47" s="96"/>
      <c r="CQ47" s="96"/>
      <c r="CR47" s="96"/>
      <c r="CS47" s="96"/>
      <c r="CT47" s="96">
        <v>0</v>
      </c>
      <c r="CU47" s="96"/>
      <c r="CV47" s="96"/>
      <c r="CW47" s="96"/>
      <c r="CX47" s="96"/>
      <c r="CY47" s="96"/>
      <c r="CZ47" s="96">
        <v>0</v>
      </c>
      <c r="DA47" s="96"/>
      <c r="DB47" s="96"/>
      <c r="DC47" s="96"/>
      <c r="DD47" s="96"/>
      <c r="DE47" s="96"/>
      <c r="DF47" s="25"/>
      <c r="DG47" s="39"/>
      <c r="DH47" s="39"/>
      <c r="DI47" s="39"/>
      <c r="DJ47" s="39"/>
      <c r="DK47" s="39"/>
      <c r="DL47" s="39"/>
      <c r="DM47" s="40"/>
      <c r="DN47" s="41"/>
      <c r="DO47" s="41"/>
      <c r="DP47" s="42"/>
      <c r="DQ47" s="43"/>
      <c r="DR47" s="42"/>
      <c r="DS47" s="41"/>
      <c r="DT47" s="41"/>
      <c r="DU47" s="41"/>
      <c r="DV47" s="44"/>
      <c r="DW47" s="41"/>
      <c r="DX47" s="41"/>
      <c r="DY47" s="41"/>
      <c r="DZ47" s="41"/>
      <c r="EA47" s="44"/>
      <c r="EB47" s="41"/>
      <c r="EC47" s="41"/>
      <c r="ED47" s="41"/>
      <c r="EE47" s="41"/>
      <c r="EF47" s="44"/>
      <c r="EG47" s="41"/>
      <c r="EH47" s="41"/>
      <c r="EI47" s="41"/>
      <c r="EJ47" s="41"/>
      <c r="EK47" s="41"/>
      <c r="EL47" s="44"/>
      <c r="EM47" s="41"/>
      <c r="EN47" s="41"/>
      <c r="EZ47" s="41"/>
      <c r="FA47" s="41"/>
    </row>
    <row r="48" spans="2:157" s="17" customFormat="1" ht="51.75" customHeight="1">
      <c r="B48" s="108" t="s">
        <v>56</v>
      </c>
      <c r="C48" s="108"/>
      <c r="D48" s="108"/>
      <c r="E48" s="108"/>
      <c r="F48" s="108"/>
      <c r="G48" s="101" t="s">
        <v>57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104">
        <f t="shared" si="0"/>
        <v>0</v>
      </c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96">
        <v>0</v>
      </c>
      <c r="BP48" s="96"/>
      <c r="BQ48" s="96"/>
      <c r="BR48" s="96"/>
      <c r="BS48" s="96"/>
      <c r="BT48" s="96"/>
      <c r="BU48" s="96">
        <v>0</v>
      </c>
      <c r="BV48" s="96"/>
      <c r="BW48" s="96"/>
      <c r="BX48" s="96"/>
      <c r="BY48" s="96"/>
      <c r="BZ48" s="96"/>
      <c r="CA48" s="96">
        <v>0</v>
      </c>
      <c r="CB48" s="96"/>
      <c r="CC48" s="96"/>
      <c r="CD48" s="96"/>
      <c r="CE48" s="96"/>
      <c r="CF48" s="96"/>
      <c r="CG48" s="96"/>
      <c r="CH48" s="96">
        <v>0</v>
      </c>
      <c r="CI48" s="96"/>
      <c r="CJ48" s="96"/>
      <c r="CK48" s="96"/>
      <c r="CL48" s="96"/>
      <c r="CM48" s="96"/>
      <c r="CN48" s="96">
        <v>0</v>
      </c>
      <c r="CO48" s="96"/>
      <c r="CP48" s="96"/>
      <c r="CQ48" s="96"/>
      <c r="CR48" s="96"/>
      <c r="CS48" s="96"/>
      <c r="CT48" s="96">
        <v>0</v>
      </c>
      <c r="CU48" s="96"/>
      <c r="CV48" s="96"/>
      <c r="CW48" s="96"/>
      <c r="CX48" s="96"/>
      <c r="CY48" s="96"/>
      <c r="CZ48" s="96">
        <v>0</v>
      </c>
      <c r="DA48" s="96"/>
      <c r="DB48" s="96"/>
      <c r="DC48" s="96"/>
      <c r="DD48" s="96"/>
      <c r="DE48" s="96"/>
      <c r="DF48" s="25"/>
      <c r="DG48" s="39"/>
      <c r="DH48" s="39"/>
      <c r="DI48" s="39"/>
      <c r="DJ48" s="39"/>
      <c r="DK48" s="39"/>
      <c r="DL48" s="39"/>
      <c r="DM48" s="40"/>
      <c r="DN48" s="41"/>
      <c r="DO48" s="41"/>
      <c r="DP48" s="42"/>
      <c r="DQ48" s="43"/>
      <c r="DR48" s="42"/>
      <c r="DS48" s="41"/>
      <c r="DT48" s="41"/>
      <c r="DU48" s="41"/>
      <c r="DV48" s="44"/>
      <c r="DW48" s="41"/>
      <c r="DX48" s="41"/>
      <c r="DY48" s="41"/>
      <c r="DZ48" s="41"/>
      <c r="EA48" s="44"/>
      <c r="EB48" s="41"/>
      <c r="EC48" s="41"/>
      <c r="ED48" s="41"/>
      <c r="EE48" s="41"/>
      <c r="EF48" s="44"/>
      <c r="EG48" s="41"/>
      <c r="EH48" s="41"/>
      <c r="EI48" s="41"/>
      <c r="EJ48" s="41"/>
      <c r="EK48" s="41"/>
      <c r="EL48" s="44"/>
      <c r="EM48" s="41"/>
      <c r="EN48" s="41"/>
      <c r="EZ48" s="41"/>
      <c r="FA48" s="41"/>
    </row>
    <row r="49" spans="2:157" s="17" customFormat="1" ht="36.75" customHeight="1">
      <c r="B49" s="108" t="s">
        <v>58</v>
      </c>
      <c r="C49" s="108"/>
      <c r="D49" s="108"/>
      <c r="E49" s="108"/>
      <c r="F49" s="108"/>
      <c r="G49" s="101" t="s">
        <v>59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104">
        <f t="shared" si="0"/>
        <v>0</v>
      </c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>
        <f>BO45-BO47-BO48</f>
        <v>0</v>
      </c>
      <c r="BP49" s="104"/>
      <c r="BQ49" s="104"/>
      <c r="BR49" s="104"/>
      <c r="BS49" s="104"/>
      <c r="BT49" s="104"/>
      <c r="BU49" s="104">
        <f>BU45-BU47-BU48</f>
        <v>0</v>
      </c>
      <c r="BV49" s="104"/>
      <c r="BW49" s="104"/>
      <c r="BX49" s="104"/>
      <c r="BY49" s="104"/>
      <c r="BZ49" s="104"/>
      <c r="CA49" s="104">
        <f>CA45-CA47-CA48</f>
        <v>0</v>
      </c>
      <c r="CB49" s="104"/>
      <c r="CC49" s="104"/>
      <c r="CD49" s="104"/>
      <c r="CE49" s="104"/>
      <c r="CF49" s="104"/>
      <c r="CG49" s="104"/>
      <c r="CH49" s="104">
        <f>CH45-CH47-CH48</f>
        <v>0</v>
      </c>
      <c r="CI49" s="104"/>
      <c r="CJ49" s="104"/>
      <c r="CK49" s="104"/>
      <c r="CL49" s="104"/>
      <c r="CM49" s="104"/>
      <c r="CN49" s="104">
        <f>CN45-CN47-CN48</f>
        <v>0</v>
      </c>
      <c r="CO49" s="104"/>
      <c r="CP49" s="104"/>
      <c r="CQ49" s="104"/>
      <c r="CR49" s="104"/>
      <c r="CS49" s="104"/>
      <c r="CT49" s="104">
        <f>CT45-CT47-CT48</f>
        <v>0</v>
      </c>
      <c r="CU49" s="104"/>
      <c r="CV49" s="104"/>
      <c r="CW49" s="104"/>
      <c r="CX49" s="104"/>
      <c r="CY49" s="104"/>
      <c r="CZ49" s="104">
        <f>CZ45-CZ47-CZ48</f>
        <v>0</v>
      </c>
      <c r="DA49" s="104"/>
      <c r="DB49" s="104"/>
      <c r="DC49" s="104"/>
      <c r="DD49" s="104"/>
      <c r="DE49" s="104"/>
      <c r="DG49" s="44"/>
      <c r="DH49" s="44"/>
      <c r="DI49" s="44"/>
      <c r="DJ49" s="44"/>
      <c r="DK49" s="44"/>
      <c r="DL49" s="44"/>
      <c r="DM49" s="41"/>
      <c r="DN49" s="41"/>
      <c r="DO49" s="41"/>
      <c r="DP49" s="42"/>
      <c r="DQ49" s="43"/>
      <c r="DR49" s="42"/>
      <c r="DS49" s="41"/>
      <c r="DT49" s="41"/>
      <c r="DU49" s="41"/>
      <c r="DV49" s="44"/>
      <c r="DW49" s="41"/>
      <c r="DX49" s="41"/>
      <c r="DY49" s="41"/>
      <c r="DZ49" s="41"/>
      <c r="EA49" s="44"/>
      <c r="EB49" s="41"/>
      <c r="EC49" s="41"/>
      <c r="ED49" s="41"/>
      <c r="EE49" s="41"/>
      <c r="EF49" s="44"/>
      <c r="EG49" s="41"/>
      <c r="EH49" s="41"/>
      <c r="EI49" s="41"/>
      <c r="EJ49" s="41"/>
      <c r="EK49" s="41"/>
      <c r="EL49" s="44"/>
      <c r="EM49" s="41"/>
      <c r="EN49" s="41"/>
      <c r="EZ49" s="41"/>
      <c r="FA49" s="41"/>
    </row>
    <row r="50" spans="2:157" s="17" customFormat="1" ht="36.75" customHeight="1">
      <c r="B50" s="108" t="s">
        <v>60</v>
      </c>
      <c r="C50" s="108"/>
      <c r="D50" s="108"/>
      <c r="E50" s="108"/>
      <c r="F50" s="108"/>
      <c r="G50" s="101" t="s">
        <v>61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104">
        <f t="shared" si="0"/>
        <v>0</v>
      </c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>
        <v>0</v>
      </c>
      <c r="BP50" s="104"/>
      <c r="BQ50" s="104"/>
      <c r="BR50" s="104"/>
      <c r="BS50" s="104"/>
      <c r="BT50" s="104"/>
      <c r="BU50" s="104">
        <v>0</v>
      </c>
      <c r="BV50" s="104"/>
      <c r="BW50" s="104"/>
      <c r="BX50" s="104"/>
      <c r="BY50" s="104"/>
      <c r="BZ50" s="104"/>
      <c r="CA50" s="104">
        <v>0</v>
      </c>
      <c r="CB50" s="104"/>
      <c r="CC50" s="104"/>
      <c r="CD50" s="104"/>
      <c r="CE50" s="104"/>
      <c r="CF50" s="104"/>
      <c r="CG50" s="104"/>
      <c r="CH50" s="104">
        <v>0</v>
      </c>
      <c r="CI50" s="104"/>
      <c r="CJ50" s="104"/>
      <c r="CK50" s="104"/>
      <c r="CL50" s="104"/>
      <c r="CM50" s="104"/>
      <c r="CN50" s="104">
        <v>0</v>
      </c>
      <c r="CO50" s="104"/>
      <c r="CP50" s="104"/>
      <c r="CQ50" s="104"/>
      <c r="CR50" s="104"/>
      <c r="CS50" s="104"/>
      <c r="CT50" s="104">
        <v>0</v>
      </c>
      <c r="CU50" s="104"/>
      <c r="CV50" s="104"/>
      <c r="CW50" s="104"/>
      <c r="CX50" s="104"/>
      <c r="CY50" s="104"/>
      <c r="CZ50" s="104">
        <v>0</v>
      </c>
      <c r="DA50" s="104"/>
      <c r="DB50" s="104"/>
      <c r="DC50" s="104"/>
      <c r="DD50" s="104"/>
      <c r="DE50" s="104"/>
      <c r="DG50" s="44"/>
      <c r="DH50" s="44"/>
      <c r="DI50" s="44"/>
      <c r="DJ50" s="44"/>
      <c r="DK50" s="44"/>
      <c r="DL50" s="44"/>
      <c r="DM50" s="41"/>
      <c r="DN50" s="41"/>
      <c r="DO50" s="41"/>
      <c r="DP50" s="42"/>
      <c r="DQ50" s="43"/>
      <c r="DR50" s="42"/>
      <c r="DS50" s="41"/>
      <c r="DT50" s="41"/>
      <c r="DU50" s="41"/>
      <c r="DV50" s="44"/>
      <c r="DW50" s="41"/>
      <c r="DX50" s="41"/>
      <c r="DY50" s="41"/>
      <c r="DZ50" s="41"/>
      <c r="EA50" s="44"/>
      <c r="EB50" s="41"/>
      <c r="EC50" s="41"/>
      <c r="ED50" s="41"/>
      <c r="EE50" s="41"/>
      <c r="EF50" s="44"/>
      <c r="EG50" s="41"/>
      <c r="EH50" s="41"/>
      <c r="EI50" s="41"/>
      <c r="EJ50" s="41"/>
      <c r="EK50" s="41"/>
      <c r="EL50" s="44"/>
      <c r="EM50" s="41"/>
      <c r="EN50" s="41"/>
      <c r="EZ50" s="41"/>
      <c r="FA50" s="41"/>
    </row>
    <row r="51" spans="2:157" s="17" customFormat="1" ht="33.75" customHeight="1">
      <c r="B51" s="108" t="s">
        <v>62</v>
      </c>
      <c r="C51" s="108"/>
      <c r="D51" s="108"/>
      <c r="E51" s="108"/>
      <c r="F51" s="108"/>
      <c r="G51" s="101" t="s">
        <v>63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104">
        <f t="shared" si="0"/>
        <v>20610</v>
      </c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>
        <f>IF(BO27-BO29-BO35+BO36+BO49+BO50&lt;0,0,BO27-BO29-BO35+BO36+BO49+BO50)</f>
        <v>0</v>
      </c>
      <c r="BP51" s="104"/>
      <c r="BQ51" s="104"/>
      <c r="BR51" s="104"/>
      <c r="BS51" s="104"/>
      <c r="BT51" s="104"/>
      <c r="BU51" s="104">
        <f>IF(BU27-BU29-BU35+BU36+BU49+BU50&lt;0,0,BU27-BU29-BU35+BU36+BU49+BU50)</f>
        <v>20610</v>
      </c>
      <c r="BV51" s="104"/>
      <c r="BW51" s="104"/>
      <c r="BX51" s="104"/>
      <c r="BY51" s="104"/>
      <c r="BZ51" s="104"/>
      <c r="CA51" s="104">
        <f>IF(CA27-CA29-CA35+CA36+CA49+CA50&lt;0,0,CA27-CA29-CA35+CA36+CA49+CA50)</f>
        <v>0</v>
      </c>
      <c r="CB51" s="104"/>
      <c r="CC51" s="104"/>
      <c r="CD51" s="104"/>
      <c r="CE51" s="104"/>
      <c r="CF51" s="104"/>
      <c r="CG51" s="104"/>
      <c r="CH51" s="104">
        <f>IF(CH27-CH29-CH35+CH36+CH49+CH50&lt;0,0,CH27-CH29-CH35+CH36+CH49+CH50)</f>
        <v>0</v>
      </c>
      <c r="CI51" s="104"/>
      <c r="CJ51" s="104"/>
      <c r="CK51" s="104"/>
      <c r="CL51" s="104"/>
      <c r="CM51" s="104"/>
      <c r="CN51" s="104">
        <f>IF(CN27-CN29-CN35+CN36+CN49+CN50&lt;0,0,CN27-CN29-CN35+CN36+CN49+CN50)</f>
        <v>0</v>
      </c>
      <c r="CO51" s="104"/>
      <c r="CP51" s="104"/>
      <c r="CQ51" s="104"/>
      <c r="CR51" s="104"/>
      <c r="CS51" s="104"/>
      <c r="CT51" s="104">
        <f>IF(CT27-CT29-CT35+CT36+CT49+CT50&lt;0,0,CT27-CT29-CT35+CT36+CT49+CT50)</f>
        <v>0</v>
      </c>
      <c r="CU51" s="104"/>
      <c r="CV51" s="104"/>
      <c r="CW51" s="104"/>
      <c r="CX51" s="104"/>
      <c r="CY51" s="104"/>
      <c r="CZ51" s="104">
        <f>IF(CZ27-CZ29-CZ35+CZ36+CZ49+CZ50&lt;0,0,CZ27-CZ29-CZ35+CZ36+CZ49+CZ50)</f>
        <v>0</v>
      </c>
      <c r="DA51" s="104"/>
      <c r="DB51" s="104"/>
      <c r="DC51" s="104"/>
      <c r="DD51" s="104"/>
      <c r="DE51" s="104"/>
      <c r="DG51" s="44"/>
      <c r="DH51" s="44"/>
      <c r="DI51" s="44"/>
      <c r="DJ51" s="44"/>
      <c r="DK51" s="44"/>
      <c r="DL51" s="41"/>
      <c r="DM51" s="41"/>
      <c r="DN51" s="41"/>
      <c r="DO51" s="41"/>
      <c r="DP51" s="42"/>
      <c r="DQ51" s="42"/>
      <c r="DR51" s="42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Z51" s="41"/>
      <c r="FA51" s="41"/>
    </row>
    <row r="52" spans="2:157" s="17" customFormat="1" ht="26.25" customHeight="1">
      <c r="B52" s="108" t="s">
        <v>64</v>
      </c>
      <c r="C52" s="108"/>
      <c r="D52" s="108"/>
      <c r="E52" s="108"/>
      <c r="F52" s="108"/>
      <c r="G52" s="101" t="s">
        <v>65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104">
        <f t="shared" si="0"/>
        <v>0</v>
      </c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>
        <f>IF(BO27-BO29-BO35+BO36+BO49&gt;0,0,BO27-BO29-BO35+BO36+BO49)</f>
        <v>0</v>
      </c>
      <c r="BP52" s="104"/>
      <c r="BQ52" s="104"/>
      <c r="BR52" s="104"/>
      <c r="BS52" s="104"/>
      <c r="BT52" s="104"/>
      <c r="BU52" s="104">
        <f>IF(BU27-BU29-BU35+BU36+BU49&gt;0,0,BU27-BU29-BU35+BU36+BU49)</f>
        <v>0</v>
      </c>
      <c r="BV52" s="104"/>
      <c r="BW52" s="104"/>
      <c r="BX52" s="104"/>
      <c r="BY52" s="104"/>
      <c r="BZ52" s="104"/>
      <c r="CA52" s="104">
        <f>IF(CA27-CA29-CA35+CA36+CA49&gt;0,0,CA27-CA29-CA35+CA36+CA49)</f>
        <v>0</v>
      </c>
      <c r="CB52" s="104"/>
      <c r="CC52" s="104"/>
      <c r="CD52" s="104"/>
      <c r="CE52" s="104"/>
      <c r="CF52" s="104"/>
      <c r="CG52" s="104"/>
      <c r="CH52" s="104">
        <f>IF(CH27-CH29-CH35+CH36+CH49&gt;0,0,CH27-CH29-CH35+CH36+CH49)</f>
        <v>0</v>
      </c>
      <c r="CI52" s="104"/>
      <c r="CJ52" s="104"/>
      <c r="CK52" s="104"/>
      <c r="CL52" s="104"/>
      <c r="CM52" s="104"/>
      <c r="CN52" s="104">
        <f>IF(CN27-CN29-CN35+CN36+CN49&gt;0,0,CN27-CN29-CN35+CN36+CN49)</f>
        <v>0</v>
      </c>
      <c r="CO52" s="104"/>
      <c r="CP52" s="104"/>
      <c r="CQ52" s="104"/>
      <c r="CR52" s="104"/>
      <c r="CS52" s="104"/>
      <c r="CT52" s="104">
        <f>IF(CT27-CT29-CT35+CT36+CT49&gt;0,0,CT27-CT29-CT35+CT36+CT49)</f>
        <v>0</v>
      </c>
      <c r="CU52" s="104"/>
      <c r="CV52" s="104"/>
      <c r="CW52" s="104"/>
      <c r="CX52" s="104"/>
      <c r="CY52" s="104"/>
      <c r="CZ52" s="104">
        <f>IF(CZ27-CZ29-CZ35+CZ36+CZ49&gt;0,0,CZ27-CZ29-CZ35+CZ36+CZ49)</f>
        <v>0</v>
      </c>
      <c r="DA52" s="104"/>
      <c r="DB52" s="104"/>
      <c r="DC52" s="104"/>
      <c r="DD52" s="104"/>
      <c r="DE52" s="104"/>
      <c r="DG52" s="44"/>
      <c r="DH52" s="44"/>
      <c r="DI52" s="44"/>
      <c r="DJ52" s="44"/>
      <c r="DK52" s="44"/>
      <c r="DL52" s="41"/>
      <c r="DM52" s="41"/>
      <c r="DN52" s="41"/>
      <c r="DO52" s="41"/>
      <c r="DP52" s="42"/>
      <c r="DQ52" s="42"/>
      <c r="DR52" s="42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Z52" s="41"/>
      <c r="FA52" s="41"/>
    </row>
    <row r="53" spans="2:171" s="17" customFormat="1" ht="15" customHeight="1">
      <c r="B53" s="108" t="s">
        <v>66</v>
      </c>
      <c r="C53" s="108"/>
      <c r="D53" s="108"/>
      <c r="E53" s="108"/>
      <c r="F53" s="108"/>
      <c r="G53" s="101" t="s">
        <v>67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104">
        <f>BD51+BD52</f>
        <v>20610</v>
      </c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>
        <f>IF(BD53&lt;=0,0,ROUND(IF(BO52&lt;0,"0",BO51/BD51*BD53),2))</f>
        <v>0</v>
      </c>
      <c r="BP53" s="104"/>
      <c r="BQ53" s="104"/>
      <c r="BR53" s="104"/>
      <c r="BS53" s="104"/>
      <c r="BT53" s="104"/>
      <c r="BU53" s="104">
        <f>IF(BD53&lt;=0,0,ROUND(IF(BU52&lt;0,"0",BU51/BD51*BD53),2))</f>
        <v>20610</v>
      </c>
      <c r="BV53" s="104"/>
      <c r="BW53" s="104"/>
      <c r="BX53" s="104"/>
      <c r="BY53" s="104"/>
      <c r="BZ53" s="104"/>
      <c r="CA53" s="104">
        <f>IF(BD53&lt;=0,0,ROUND(IF(CA52&lt;0,"0",CA51/BD51*BD53),2))</f>
        <v>0</v>
      </c>
      <c r="CB53" s="104"/>
      <c r="CC53" s="104"/>
      <c r="CD53" s="104"/>
      <c r="CE53" s="104"/>
      <c r="CF53" s="104"/>
      <c r="CG53" s="104"/>
      <c r="CH53" s="104">
        <f>IF(BD53&lt;=0,0,ROUND(IF(CH52&lt;0,"0",CH51/BD51*BD53),2))</f>
        <v>0</v>
      </c>
      <c r="CI53" s="104"/>
      <c r="CJ53" s="104"/>
      <c r="CK53" s="104"/>
      <c r="CL53" s="104"/>
      <c r="CM53" s="104"/>
      <c r="CN53" s="104">
        <f>IF(BD53&lt;=0,0,ROUND(IF(CN52&lt;0,"0",CN51/BD51*BD53),2))</f>
        <v>0</v>
      </c>
      <c r="CO53" s="104"/>
      <c r="CP53" s="104"/>
      <c r="CQ53" s="104"/>
      <c r="CR53" s="104"/>
      <c r="CS53" s="104"/>
      <c r="CT53" s="104">
        <f>IF(BD53&lt;=0,0,ROUND(IF(CT52&lt;0,"0",CT51/BD51*BD53),2))</f>
        <v>0</v>
      </c>
      <c r="CU53" s="104"/>
      <c r="CV53" s="104"/>
      <c r="CW53" s="104"/>
      <c r="CX53" s="104"/>
      <c r="CY53" s="104"/>
      <c r="CZ53" s="104">
        <f>IF(BD53&lt;=0,0,ROUND(IF(CZ52&lt;0,"0",CZ51/BD51*BD53),2))</f>
        <v>0</v>
      </c>
      <c r="DA53" s="104"/>
      <c r="DB53" s="104"/>
      <c r="DC53" s="104"/>
      <c r="DD53" s="104"/>
      <c r="DE53" s="104"/>
      <c r="DG53" s="46">
        <f>BD53-BD54</f>
        <v>0</v>
      </c>
      <c r="DH53" s="44"/>
      <c r="DI53" s="44"/>
      <c r="DJ53" s="44"/>
      <c r="DK53" s="44"/>
      <c r="DL53" s="41"/>
      <c r="DM53" s="41"/>
      <c r="DN53" s="41"/>
      <c r="DO53" s="41"/>
      <c r="DP53" s="42"/>
      <c r="DQ53" s="42"/>
      <c r="DR53" s="42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Z53" s="41"/>
      <c r="FA53" s="41"/>
      <c r="FM53" s="47"/>
      <c r="FN53" s="47"/>
      <c r="FO53" s="47"/>
    </row>
    <row r="54" spans="2:157" s="17" customFormat="1" ht="26.25" customHeight="1" thickBot="1">
      <c r="B54" s="108" t="s">
        <v>68</v>
      </c>
      <c r="C54" s="108"/>
      <c r="D54" s="108"/>
      <c r="E54" s="108"/>
      <c r="F54" s="108"/>
      <c r="G54" s="101" t="s">
        <v>69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104">
        <f>IF(BD53&lt;0,0,SUM(BO54:DE54))</f>
        <v>20610</v>
      </c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96">
        <v>0</v>
      </c>
      <c r="BP54" s="96"/>
      <c r="BQ54" s="96"/>
      <c r="BR54" s="96"/>
      <c r="BS54" s="96"/>
      <c r="BT54" s="96"/>
      <c r="BU54" s="96">
        <v>20610</v>
      </c>
      <c r="BV54" s="96"/>
      <c r="BW54" s="96"/>
      <c r="BX54" s="96"/>
      <c r="BY54" s="96"/>
      <c r="BZ54" s="96"/>
      <c r="CA54" s="96">
        <v>0</v>
      </c>
      <c r="CB54" s="96"/>
      <c r="CC54" s="96"/>
      <c r="CD54" s="96"/>
      <c r="CE54" s="96"/>
      <c r="CF54" s="96"/>
      <c r="CG54" s="96"/>
      <c r="CH54" s="96">
        <v>0</v>
      </c>
      <c r="CI54" s="96"/>
      <c r="CJ54" s="96"/>
      <c r="CK54" s="96"/>
      <c r="CL54" s="96"/>
      <c r="CM54" s="96"/>
      <c r="CN54" s="96">
        <v>0</v>
      </c>
      <c r="CO54" s="96"/>
      <c r="CP54" s="96"/>
      <c r="CQ54" s="96"/>
      <c r="CR54" s="96"/>
      <c r="CS54" s="96"/>
      <c r="CT54" s="96">
        <v>0</v>
      </c>
      <c r="CU54" s="96"/>
      <c r="CV54" s="96"/>
      <c r="CW54" s="96"/>
      <c r="CX54" s="96"/>
      <c r="CY54" s="96"/>
      <c r="CZ54" s="96">
        <v>0</v>
      </c>
      <c r="DA54" s="96"/>
      <c r="DB54" s="96"/>
      <c r="DC54" s="96"/>
      <c r="DD54" s="96"/>
      <c r="DE54" s="96"/>
      <c r="DG54" s="46">
        <f>BO53-BO54</f>
        <v>0</v>
      </c>
      <c r="DH54" s="46">
        <f>BU53-BU54</f>
        <v>0</v>
      </c>
      <c r="DI54" s="46">
        <f>CA53-CA54</f>
        <v>0</v>
      </c>
      <c r="DJ54" s="48">
        <f>CH53-CH54</f>
        <v>0</v>
      </c>
      <c r="DK54" s="46">
        <f>CN53-CN54</f>
        <v>0</v>
      </c>
      <c r="DL54" s="46">
        <f>CT53-CT54</f>
        <v>0</v>
      </c>
      <c r="DM54" s="46">
        <f>CZ53-CZ54</f>
        <v>0</v>
      </c>
      <c r="DN54" s="48"/>
      <c r="DO54" s="44"/>
      <c r="DP54" s="43"/>
      <c r="DQ54" s="42"/>
      <c r="DR54" s="42"/>
      <c r="DS54" s="44"/>
      <c r="DT54" s="44"/>
      <c r="DU54" s="44"/>
      <c r="DV54" s="41"/>
      <c r="DW54" s="41"/>
      <c r="DX54" s="44"/>
      <c r="DY54" s="44"/>
      <c r="DZ54" s="44"/>
      <c r="EA54" s="41"/>
      <c r="EB54" s="41"/>
      <c r="EC54" s="44"/>
      <c r="ED54" s="44"/>
      <c r="EE54" s="44"/>
      <c r="EF54" s="41"/>
      <c r="EG54" s="41"/>
      <c r="EH54" s="44"/>
      <c r="EI54" s="44"/>
      <c r="EJ54" s="44"/>
      <c r="EK54" s="44"/>
      <c r="EL54" s="41"/>
      <c r="EM54" s="41"/>
      <c r="EN54" s="44"/>
      <c r="EZ54" s="44"/>
      <c r="FA54" s="44"/>
    </row>
    <row r="55" spans="2:157" s="17" customFormat="1" ht="53.25" customHeight="1" thickBot="1" thickTop="1">
      <c r="B55" s="108" t="s">
        <v>70</v>
      </c>
      <c r="C55" s="108"/>
      <c r="D55" s="108"/>
      <c r="E55" s="108"/>
      <c r="F55" s="108"/>
      <c r="G55" s="101" t="s">
        <v>71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104">
        <v>0</v>
      </c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>
        <v>0</v>
      </c>
      <c r="BP55" s="104"/>
      <c r="BQ55" s="104"/>
      <c r="BR55" s="104"/>
      <c r="BS55" s="104"/>
      <c r="BT55" s="104"/>
      <c r="BU55" s="109">
        <v>0</v>
      </c>
      <c r="BV55" s="110"/>
      <c r="BW55" s="110"/>
      <c r="BX55" s="110"/>
      <c r="BY55" s="110"/>
      <c r="BZ55" s="111"/>
      <c r="CA55" s="104">
        <f>IF(DI55&lt;0,0,DI55)</f>
        <v>0</v>
      </c>
      <c r="CB55" s="104"/>
      <c r="CC55" s="104"/>
      <c r="CD55" s="104"/>
      <c r="CE55" s="104"/>
      <c r="CF55" s="104"/>
      <c r="CG55" s="104"/>
      <c r="CH55" s="104">
        <f>IF(DJ55&lt;0,0,DJ55)</f>
        <v>0</v>
      </c>
      <c r="CI55" s="104"/>
      <c r="CJ55" s="104"/>
      <c r="CK55" s="104"/>
      <c r="CL55" s="104"/>
      <c r="CM55" s="104"/>
      <c r="CN55" s="104">
        <f>IF(DK55&lt;0,0,DK55)</f>
        <v>0</v>
      </c>
      <c r="CO55" s="104"/>
      <c r="CP55" s="104"/>
      <c r="CQ55" s="104"/>
      <c r="CR55" s="104"/>
      <c r="CS55" s="104"/>
      <c r="CT55" s="104">
        <f>IF(DL55&lt;0,0,DL55)</f>
        <v>0</v>
      </c>
      <c r="CU55" s="104"/>
      <c r="CV55" s="104"/>
      <c r="CW55" s="104"/>
      <c r="CX55" s="104"/>
      <c r="CY55" s="104"/>
      <c r="CZ55" s="104">
        <f>IF(DM55&lt;0,0,DM55)</f>
        <v>0</v>
      </c>
      <c r="DA55" s="104"/>
      <c r="DB55" s="104"/>
      <c r="DC55" s="104"/>
      <c r="DD55" s="104"/>
      <c r="DE55" s="104"/>
      <c r="DG55" s="48">
        <f aca="true" t="shared" si="1" ref="DG55:DM55">ROUND(IF($DG$53=0,0,IF($DG$53&lt;$DO$55,DG54/$DG$53*$DG$53,DG54/$DG$53*$DO$55)),2)</f>
        <v>0</v>
      </c>
      <c r="DH55" s="48">
        <f t="shared" si="1"/>
        <v>0</v>
      </c>
      <c r="DI55" s="48">
        <f t="shared" si="1"/>
        <v>0</v>
      </c>
      <c r="DJ55" s="48">
        <f t="shared" si="1"/>
        <v>0</v>
      </c>
      <c r="DK55" s="48">
        <f t="shared" si="1"/>
        <v>0</v>
      </c>
      <c r="DL55" s="48">
        <f t="shared" si="1"/>
        <v>0</v>
      </c>
      <c r="DM55" s="48">
        <f t="shared" si="1"/>
        <v>0</v>
      </c>
      <c r="DN55" s="48"/>
      <c r="DO55" s="112">
        <v>0</v>
      </c>
      <c r="DP55" s="112"/>
      <c r="DQ55" s="42"/>
      <c r="DR55" s="42"/>
      <c r="DS55" s="44"/>
      <c r="DT55" s="44"/>
      <c r="DU55" s="44"/>
      <c r="DV55" s="41"/>
      <c r="DW55" s="41"/>
      <c r="DX55" s="44"/>
      <c r="DY55" s="44"/>
      <c r="DZ55" s="44"/>
      <c r="EA55" s="41"/>
      <c r="EB55" s="41"/>
      <c r="EC55" s="44"/>
      <c r="ED55" s="44"/>
      <c r="EE55" s="44"/>
      <c r="EF55" s="41"/>
      <c r="EG55" s="41"/>
      <c r="EH55" s="44"/>
      <c r="EI55" s="44"/>
      <c r="EJ55" s="44"/>
      <c r="EK55" s="44"/>
      <c r="EL55" s="41"/>
      <c r="EM55" s="41"/>
      <c r="EN55" s="44"/>
      <c r="EZ55" s="44"/>
      <c r="FA55" s="44"/>
    </row>
    <row r="56" spans="2:156" s="17" customFormat="1" ht="24.75" customHeight="1" thickBot="1" thickTop="1">
      <c r="B56" s="108" t="s">
        <v>72</v>
      </c>
      <c r="C56" s="108"/>
      <c r="D56" s="108"/>
      <c r="E56" s="108"/>
      <c r="F56" s="108"/>
      <c r="G56" s="105" t="s">
        <v>73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7"/>
      <c r="BD56" s="104">
        <f>SUM(BO56:DE56)</f>
        <v>20610</v>
      </c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>
        <f>IF($BD$53&lt;0,0,BO54+BO55)</f>
        <v>0</v>
      </c>
      <c r="BP56" s="104"/>
      <c r="BQ56" s="104"/>
      <c r="BR56" s="104"/>
      <c r="BS56" s="104"/>
      <c r="BT56" s="104"/>
      <c r="BU56" s="104">
        <f>IF($BD$53&lt;0,0,BU54+BU55)</f>
        <v>20610</v>
      </c>
      <c r="BV56" s="104"/>
      <c r="BW56" s="104"/>
      <c r="BX56" s="104"/>
      <c r="BY56" s="104"/>
      <c r="BZ56" s="104"/>
      <c r="CA56" s="104">
        <f>IF($BD$53&lt;0,0,CA54+CA55)</f>
        <v>0</v>
      </c>
      <c r="CB56" s="104"/>
      <c r="CC56" s="104"/>
      <c r="CD56" s="104"/>
      <c r="CE56" s="104"/>
      <c r="CF56" s="104"/>
      <c r="CG56" s="104"/>
      <c r="CH56" s="104">
        <f>IF($BD$53&lt;0,0,CH54+CH55)</f>
        <v>0</v>
      </c>
      <c r="CI56" s="104"/>
      <c r="CJ56" s="104"/>
      <c r="CK56" s="104"/>
      <c r="CL56" s="104"/>
      <c r="CM56" s="104"/>
      <c r="CN56" s="104">
        <f>IF($BD$53&lt;0,0,CN54+CN55)</f>
        <v>0</v>
      </c>
      <c r="CO56" s="104"/>
      <c r="CP56" s="104"/>
      <c r="CQ56" s="104"/>
      <c r="CR56" s="104"/>
      <c r="CS56" s="104"/>
      <c r="CT56" s="104">
        <f>IF($BD$53&lt;0,0,CT54+CT55)</f>
        <v>0</v>
      </c>
      <c r="CU56" s="104"/>
      <c r="CV56" s="104"/>
      <c r="CW56" s="104"/>
      <c r="CX56" s="104"/>
      <c r="CY56" s="104"/>
      <c r="CZ56" s="104">
        <f>IF($BD$53&lt;0,0,CZ54+CZ55)</f>
        <v>0</v>
      </c>
      <c r="DA56" s="104"/>
      <c r="DB56" s="104"/>
      <c r="DC56" s="104"/>
      <c r="DD56" s="104"/>
      <c r="DE56" s="104"/>
      <c r="DG56" s="44"/>
      <c r="DH56" s="44"/>
      <c r="DI56" s="44"/>
      <c r="DJ56" s="44"/>
      <c r="DK56" s="44"/>
      <c r="DL56" s="41"/>
      <c r="DM56" s="41"/>
      <c r="DN56" s="41"/>
      <c r="DO56" s="55"/>
      <c r="DP56" s="42"/>
      <c r="DQ56" s="42"/>
      <c r="DR56" s="42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V56" s="41"/>
      <c r="EW56" s="41"/>
      <c r="EX56" s="41"/>
      <c r="EY56" s="41"/>
      <c r="EZ56" s="41"/>
    </row>
    <row r="57" spans="2:156" s="17" customFormat="1" ht="15" customHeight="1" thickTop="1">
      <c r="B57" s="108" t="s">
        <v>74</v>
      </c>
      <c r="C57" s="108"/>
      <c r="D57" s="108"/>
      <c r="E57" s="108"/>
      <c r="F57" s="108"/>
      <c r="G57" s="101" t="s">
        <v>75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104">
        <f>SUM(BO57:DE57)</f>
        <v>0</v>
      </c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>
        <f>IF(BD53&lt;0,0,BO53-BO56)</f>
        <v>0</v>
      </c>
      <c r="BP57" s="104"/>
      <c r="BQ57" s="104"/>
      <c r="BR57" s="104"/>
      <c r="BS57" s="104"/>
      <c r="BT57" s="104"/>
      <c r="BU57" s="104">
        <f>IF(BD53&lt;0,0,BU53-BU56)</f>
        <v>0</v>
      </c>
      <c r="BV57" s="104"/>
      <c r="BW57" s="104"/>
      <c r="BX57" s="104"/>
      <c r="BY57" s="104"/>
      <c r="BZ57" s="104"/>
      <c r="CA57" s="104">
        <f>IF(BD53&lt;0,0,CA53-CA56)</f>
        <v>0</v>
      </c>
      <c r="CB57" s="104"/>
      <c r="CC57" s="104"/>
      <c r="CD57" s="104"/>
      <c r="CE57" s="104"/>
      <c r="CF57" s="104"/>
      <c r="CG57" s="104"/>
      <c r="CH57" s="104">
        <f>IF($BD$53&lt;0,0,CH53-CH56)</f>
        <v>0</v>
      </c>
      <c r="CI57" s="104"/>
      <c r="CJ57" s="104"/>
      <c r="CK57" s="104"/>
      <c r="CL57" s="104"/>
      <c r="CM57" s="104"/>
      <c r="CN57" s="104">
        <f>IF($BD$53&lt;0,0,CN53-CN56)</f>
        <v>0</v>
      </c>
      <c r="CO57" s="104"/>
      <c r="CP57" s="104"/>
      <c r="CQ57" s="104"/>
      <c r="CR57" s="104"/>
      <c r="CS57" s="104"/>
      <c r="CT57" s="104">
        <f>IF($BD$53&lt;0,0,CT53-CT56)</f>
        <v>0</v>
      </c>
      <c r="CU57" s="104"/>
      <c r="CV57" s="104"/>
      <c r="CW57" s="104"/>
      <c r="CX57" s="104"/>
      <c r="CY57" s="104"/>
      <c r="CZ57" s="104">
        <f>IF($BD$53&lt;0,0,CZ53-CZ56)</f>
        <v>0</v>
      </c>
      <c r="DA57" s="104"/>
      <c r="DB57" s="104"/>
      <c r="DC57" s="104"/>
      <c r="DD57" s="104"/>
      <c r="DE57" s="104"/>
      <c r="DF57" s="25"/>
      <c r="DG57" s="44"/>
      <c r="DH57" s="44"/>
      <c r="DI57" s="44"/>
      <c r="DJ57" s="44"/>
      <c r="DK57" s="44"/>
      <c r="DL57" s="41"/>
      <c r="DM57" s="41"/>
      <c r="DN57" s="41"/>
      <c r="DO57" s="41"/>
      <c r="DP57" s="42"/>
      <c r="DQ57" s="42"/>
      <c r="DR57" s="42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V57" s="41"/>
      <c r="EW57" s="41"/>
      <c r="EX57" s="41"/>
      <c r="EY57" s="41"/>
      <c r="EZ57" s="41"/>
    </row>
    <row r="58" spans="2:156" s="17" customFormat="1" ht="39" customHeight="1">
      <c r="B58" s="108" t="s">
        <v>76</v>
      </c>
      <c r="C58" s="108"/>
      <c r="D58" s="108"/>
      <c r="E58" s="108"/>
      <c r="F58" s="108"/>
      <c r="G58" s="101" t="s">
        <v>77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104">
        <f>IF(BD53&lt;0,0,SUM(BO58:DE58))</f>
        <v>0</v>
      </c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96">
        <v>0</v>
      </c>
      <c r="BP58" s="96"/>
      <c r="BQ58" s="96"/>
      <c r="BR58" s="96"/>
      <c r="BS58" s="96"/>
      <c r="BT58" s="96"/>
      <c r="BU58" s="96">
        <v>0</v>
      </c>
      <c r="BV58" s="96"/>
      <c r="BW58" s="96"/>
      <c r="BX58" s="96"/>
      <c r="BY58" s="96"/>
      <c r="BZ58" s="96"/>
      <c r="CA58" s="96">
        <v>0</v>
      </c>
      <c r="CB58" s="96"/>
      <c r="CC58" s="96"/>
      <c r="CD58" s="96"/>
      <c r="CE58" s="96"/>
      <c r="CF58" s="96"/>
      <c r="CG58" s="96"/>
      <c r="CH58" s="96">
        <v>0</v>
      </c>
      <c r="CI58" s="96"/>
      <c r="CJ58" s="96"/>
      <c r="CK58" s="96"/>
      <c r="CL58" s="96"/>
      <c r="CM58" s="96"/>
      <c r="CN58" s="96">
        <v>0</v>
      </c>
      <c r="CO58" s="96"/>
      <c r="CP58" s="96"/>
      <c r="CQ58" s="96"/>
      <c r="CR58" s="96"/>
      <c r="CS58" s="96"/>
      <c r="CT58" s="96">
        <v>0</v>
      </c>
      <c r="CU58" s="96"/>
      <c r="CV58" s="96"/>
      <c r="CW58" s="96"/>
      <c r="CX58" s="96"/>
      <c r="CY58" s="96"/>
      <c r="CZ58" s="96">
        <v>0</v>
      </c>
      <c r="DA58" s="96"/>
      <c r="DB58" s="96"/>
      <c r="DC58" s="96"/>
      <c r="DD58" s="96"/>
      <c r="DE58" s="96"/>
      <c r="DF58" s="25"/>
      <c r="DG58" s="39"/>
      <c r="DH58" s="44"/>
      <c r="DI58" s="39"/>
      <c r="DJ58" s="39"/>
      <c r="DK58" s="39"/>
      <c r="DL58" s="40"/>
      <c r="DM58" s="41"/>
      <c r="DN58" s="41"/>
      <c r="DO58" s="41"/>
      <c r="DP58" s="42"/>
      <c r="DQ58" s="42"/>
      <c r="DR58" s="42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V58" s="41"/>
      <c r="EW58" s="41"/>
      <c r="EX58" s="41"/>
      <c r="EY58" s="41"/>
      <c r="EZ58" s="41"/>
    </row>
    <row r="59" spans="2:156" s="17" customFormat="1" ht="37.5" customHeight="1">
      <c r="B59" s="108" t="s">
        <v>78</v>
      </c>
      <c r="C59" s="108"/>
      <c r="D59" s="108"/>
      <c r="E59" s="108"/>
      <c r="F59" s="108"/>
      <c r="G59" s="101" t="s">
        <v>79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104">
        <f>IF(OR($DO$56="",$BD$53&lt;0),0,SUM(BO59:DE59))</f>
        <v>0</v>
      </c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9">
        <v>0</v>
      </c>
      <c r="BP59" s="113"/>
      <c r="BQ59" s="113"/>
      <c r="BR59" s="113"/>
      <c r="BS59" s="113"/>
      <c r="BT59" s="113"/>
      <c r="BU59" s="109">
        <v>0</v>
      </c>
      <c r="BV59" s="113"/>
      <c r="BW59" s="113"/>
      <c r="BX59" s="113"/>
      <c r="BY59" s="113"/>
      <c r="BZ59" s="113"/>
      <c r="CA59" s="109">
        <v>0</v>
      </c>
      <c r="CB59" s="113"/>
      <c r="CC59" s="113"/>
      <c r="CD59" s="113"/>
      <c r="CE59" s="113"/>
      <c r="CF59" s="113"/>
      <c r="CG59" s="113"/>
      <c r="CH59" s="109">
        <v>0</v>
      </c>
      <c r="CI59" s="113"/>
      <c r="CJ59" s="113"/>
      <c r="CK59" s="113"/>
      <c r="CL59" s="113"/>
      <c r="CM59" s="113"/>
      <c r="CN59" s="109">
        <v>0</v>
      </c>
      <c r="CO59" s="113"/>
      <c r="CP59" s="113"/>
      <c r="CQ59" s="113"/>
      <c r="CR59" s="113"/>
      <c r="CS59" s="113"/>
      <c r="CT59" s="109">
        <v>0</v>
      </c>
      <c r="CU59" s="113"/>
      <c r="CV59" s="113"/>
      <c r="CW59" s="113"/>
      <c r="CX59" s="113"/>
      <c r="CY59" s="113"/>
      <c r="CZ59" s="109">
        <v>0</v>
      </c>
      <c r="DA59" s="113"/>
      <c r="DB59" s="113"/>
      <c r="DC59" s="113"/>
      <c r="DD59" s="113"/>
      <c r="DE59" s="114"/>
      <c r="DF59" s="25"/>
      <c r="DG59" s="39"/>
      <c r="DH59" s="39"/>
      <c r="DI59" s="39"/>
      <c r="DJ59" s="39"/>
      <c r="DK59" s="39"/>
      <c r="DL59" s="40"/>
      <c r="DM59" s="40"/>
      <c r="DN59" s="41"/>
      <c r="DO59" s="56"/>
      <c r="DP59" s="42"/>
      <c r="DQ59" s="42"/>
      <c r="DR59" s="42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V59" s="41"/>
      <c r="EW59" s="41"/>
      <c r="EX59" s="41"/>
      <c r="EY59" s="41"/>
      <c r="EZ59" s="41"/>
    </row>
    <row r="60" spans="2:160" s="17" customFormat="1" ht="12.75" customHeight="1">
      <c r="B60" s="97" t="s">
        <v>80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9"/>
      <c r="DF60" s="25"/>
      <c r="DG60" s="39"/>
      <c r="DH60" s="39"/>
      <c r="DI60" s="39"/>
      <c r="DJ60" s="39"/>
      <c r="DK60" s="39"/>
      <c r="DL60" s="40"/>
      <c r="DM60" s="40"/>
      <c r="DN60" s="41"/>
      <c r="DO60" s="41"/>
      <c r="DP60" s="42"/>
      <c r="DQ60" s="42"/>
      <c r="DR60" s="42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</row>
    <row r="61" spans="2:159" s="17" customFormat="1" ht="38.25" customHeight="1">
      <c r="B61" s="108" t="s">
        <v>81</v>
      </c>
      <c r="C61" s="108"/>
      <c r="D61" s="108"/>
      <c r="E61" s="108"/>
      <c r="F61" s="108"/>
      <c r="G61" s="101" t="s">
        <v>82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104" t="s">
        <v>116</v>
      </c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 t="s">
        <v>116</v>
      </c>
      <c r="BP61" s="104"/>
      <c r="BQ61" s="104"/>
      <c r="BR61" s="104"/>
      <c r="BS61" s="104"/>
      <c r="BT61" s="104"/>
      <c r="BU61" s="104" t="s">
        <v>116</v>
      </c>
      <c r="BV61" s="104"/>
      <c r="BW61" s="104"/>
      <c r="BX61" s="104"/>
      <c r="BY61" s="104"/>
      <c r="BZ61" s="104"/>
      <c r="CA61" s="104" t="s">
        <v>116</v>
      </c>
      <c r="CB61" s="104"/>
      <c r="CC61" s="104"/>
      <c r="CD61" s="104"/>
      <c r="CE61" s="104"/>
      <c r="CF61" s="104"/>
      <c r="CG61" s="104"/>
      <c r="CH61" s="104" t="s">
        <v>116</v>
      </c>
      <c r="CI61" s="104"/>
      <c r="CJ61" s="104"/>
      <c r="CK61" s="104"/>
      <c r="CL61" s="104"/>
      <c r="CM61" s="104"/>
      <c r="CN61" s="104" t="s">
        <v>116</v>
      </c>
      <c r="CO61" s="104"/>
      <c r="CP61" s="104"/>
      <c r="CQ61" s="104"/>
      <c r="CR61" s="104"/>
      <c r="CS61" s="104"/>
      <c r="CT61" s="104" t="s">
        <v>116</v>
      </c>
      <c r="CU61" s="104"/>
      <c r="CV61" s="104"/>
      <c r="CW61" s="104"/>
      <c r="CX61" s="104"/>
      <c r="CY61" s="104"/>
      <c r="CZ61" s="104" t="s">
        <v>116</v>
      </c>
      <c r="DA61" s="104"/>
      <c r="DB61" s="104"/>
      <c r="DC61" s="104"/>
      <c r="DD61" s="104"/>
      <c r="DE61" s="104"/>
      <c r="DF61" s="25"/>
      <c r="DG61" s="44"/>
      <c r="DH61" s="44"/>
      <c r="DI61" s="44"/>
      <c r="DJ61" s="44"/>
      <c r="DK61" s="44"/>
      <c r="DL61" s="41"/>
      <c r="DM61" s="41"/>
      <c r="DN61" s="41"/>
      <c r="DO61" s="41"/>
      <c r="DP61" s="42"/>
      <c r="DQ61" s="42"/>
      <c r="DR61" s="42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</row>
    <row r="62" spans="2:159" s="17" customFormat="1" ht="49.5" customHeight="1">
      <c r="B62" s="108" t="s">
        <v>83</v>
      </c>
      <c r="C62" s="108"/>
      <c r="D62" s="108"/>
      <c r="E62" s="108"/>
      <c r="F62" s="108"/>
      <c r="G62" s="101" t="s">
        <v>84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104">
        <f>IF(BD53&lt;0,0,SUM(BO62:DE62))</f>
        <v>0</v>
      </c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96">
        <v>0</v>
      </c>
      <c r="BP62" s="96"/>
      <c r="BQ62" s="96"/>
      <c r="BR62" s="96"/>
      <c r="BS62" s="96"/>
      <c r="BT62" s="96"/>
      <c r="BU62" s="96">
        <v>0</v>
      </c>
      <c r="BV62" s="96"/>
      <c r="BW62" s="96"/>
      <c r="BX62" s="96"/>
      <c r="BY62" s="96"/>
      <c r="BZ62" s="96"/>
      <c r="CA62" s="96">
        <v>0</v>
      </c>
      <c r="CB62" s="96"/>
      <c r="CC62" s="96"/>
      <c r="CD62" s="96"/>
      <c r="CE62" s="96"/>
      <c r="CF62" s="96"/>
      <c r="CG62" s="96"/>
      <c r="CH62" s="96">
        <v>0</v>
      </c>
      <c r="CI62" s="96"/>
      <c r="CJ62" s="96"/>
      <c r="CK62" s="96"/>
      <c r="CL62" s="96"/>
      <c r="CM62" s="96"/>
      <c r="CN62" s="96">
        <v>0</v>
      </c>
      <c r="CO62" s="96"/>
      <c r="CP62" s="96"/>
      <c r="CQ62" s="96"/>
      <c r="CR62" s="96"/>
      <c r="CS62" s="96"/>
      <c r="CT62" s="96">
        <v>0</v>
      </c>
      <c r="CU62" s="96"/>
      <c r="CV62" s="96"/>
      <c r="CW62" s="96"/>
      <c r="CX62" s="96"/>
      <c r="CY62" s="96"/>
      <c r="CZ62" s="96">
        <v>0</v>
      </c>
      <c r="DA62" s="96"/>
      <c r="DB62" s="96"/>
      <c r="DC62" s="96"/>
      <c r="DD62" s="96"/>
      <c r="DE62" s="96"/>
      <c r="DF62" s="25"/>
      <c r="DG62" s="44"/>
      <c r="DH62" s="44"/>
      <c r="DI62" s="39"/>
      <c r="DJ62" s="39"/>
      <c r="DK62" s="39"/>
      <c r="DL62" s="40"/>
      <c r="DM62" s="41"/>
      <c r="DN62" s="41"/>
      <c r="DO62" s="41"/>
      <c r="DP62" s="42"/>
      <c r="DQ62" s="42"/>
      <c r="DR62" s="42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</row>
    <row r="63" spans="2:159" s="17" customFormat="1" ht="78" customHeight="1">
      <c r="B63" s="108" t="s">
        <v>85</v>
      </c>
      <c r="C63" s="108"/>
      <c r="D63" s="108"/>
      <c r="E63" s="108"/>
      <c r="F63" s="108"/>
      <c r="G63" s="101" t="s">
        <v>86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104">
        <f>IF(BD54&lt;0,0,SUM(BO63:DE63))</f>
        <v>0</v>
      </c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96">
        <v>0</v>
      </c>
      <c r="BP63" s="96"/>
      <c r="BQ63" s="96"/>
      <c r="BR63" s="96"/>
      <c r="BS63" s="96"/>
      <c r="BT63" s="96"/>
      <c r="BU63" s="96">
        <v>0</v>
      </c>
      <c r="BV63" s="96"/>
      <c r="BW63" s="96"/>
      <c r="BX63" s="96"/>
      <c r="BY63" s="96"/>
      <c r="BZ63" s="96"/>
      <c r="CA63" s="96">
        <v>0</v>
      </c>
      <c r="CB63" s="96"/>
      <c r="CC63" s="96"/>
      <c r="CD63" s="96"/>
      <c r="CE63" s="96"/>
      <c r="CF63" s="96"/>
      <c r="CG63" s="96"/>
      <c r="CH63" s="96">
        <v>0</v>
      </c>
      <c r="CI63" s="96"/>
      <c r="CJ63" s="96"/>
      <c r="CK63" s="96"/>
      <c r="CL63" s="96"/>
      <c r="CM63" s="96"/>
      <c r="CN63" s="96">
        <v>0</v>
      </c>
      <c r="CO63" s="96"/>
      <c r="CP63" s="96"/>
      <c r="CQ63" s="96"/>
      <c r="CR63" s="96"/>
      <c r="CS63" s="96"/>
      <c r="CT63" s="96">
        <v>0</v>
      </c>
      <c r="CU63" s="96"/>
      <c r="CV63" s="96"/>
      <c r="CW63" s="96"/>
      <c r="CX63" s="96"/>
      <c r="CY63" s="96"/>
      <c r="CZ63" s="96">
        <v>0</v>
      </c>
      <c r="DA63" s="96"/>
      <c r="DB63" s="96"/>
      <c r="DC63" s="96"/>
      <c r="DD63" s="96"/>
      <c r="DE63" s="96"/>
      <c r="DF63" s="25"/>
      <c r="DG63" s="44"/>
      <c r="DH63" s="44"/>
      <c r="DI63" s="39"/>
      <c r="DJ63" s="39"/>
      <c r="DK63" s="39"/>
      <c r="DL63" s="40"/>
      <c r="DM63" s="41"/>
      <c r="DN63" s="41"/>
      <c r="DO63" s="41"/>
      <c r="DP63" s="42"/>
      <c r="DQ63" s="42"/>
      <c r="DR63" s="42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</row>
    <row r="64" spans="2:159" s="17" customFormat="1" ht="36.75" customHeight="1">
      <c r="B64" s="108" t="s">
        <v>87</v>
      </c>
      <c r="C64" s="108"/>
      <c r="D64" s="108"/>
      <c r="E64" s="108"/>
      <c r="F64" s="108"/>
      <c r="G64" s="101" t="s">
        <v>88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104">
        <f>IF(BD53&lt;0,0,SUM(BO64:DE64))</f>
        <v>0</v>
      </c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96">
        <v>0</v>
      </c>
      <c r="BP64" s="96"/>
      <c r="BQ64" s="96"/>
      <c r="BR64" s="96"/>
      <c r="BS64" s="96"/>
      <c r="BT64" s="96"/>
      <c r="BU64" s="96">
        <v>0</v>
      </c>
      <c r="BV64" s="96"/>
      <c r="BW64" s="96"/>
      <c r="BX64" s="96"/>
      <c r="BY64" s="96"/>
      <c r="BZ64" s="96"/>
      <c r="CA64" s="96">
        <v>0</v>
      </c>
      <c r="CB64" s="96"/>
      <c r="CC64" s="96"/>
      <c r="CD64" s="96"/>
      <c r="CE64" s="96"/>
      <c r="CF64" s="96"/>
      <c r="CG64" s="96"/>
      <c r="CH64" s="96">
        <v>0</v>
      </c>
      <c r="CI64" s="96"/>
      <c r="CJ64" s="96"/>
      <c r="CK64" s="96"/>
      <c r="CL64" s="96"/>
      <c r="CM64" s="96"/>
      <c r="CN64" s="96">
        <v>0</v>
      </c>
      <c r="CO64" s="96"/>
      <c r="CP64" s="96"/>
      <c r="CQ64" s="96"/>
      <c r="CR64" s="96"/>
      <c r="CS64" s="96"/>
      <c r="CT64" s="96">
        <v>0</v>
      </c>
      <c r="CU64" s="96"/>
      <c r="CV64" s="96"/>
      <c r="CW64" s="96"/>
      <c r="CX64" s="96"/>
      <c r="CY64" s="96"/>
      <c r="CZ64" s="96">
        <v>0</v>
      </c>
      <c r="DA64" s="96"/>
      <c r="DB64" s="96"/>
      <c r="DC64" s="96"/>
      <c r="DD64" s="96"/>
      <c r="DE64" s="96"/>
      <c r="DF64" s="25"/>
      <c r="DG64" s="39"/>
      <c r="DH64" s="44"/>
      <c r="DI64" s="39"/>
      <c r="DJ64" s="39"/>
      <c r="DK64" s="39"/>
      <c r="DL64" s="40"/>
      <c r="DM64" s="41"/>
      <c r="DN64" s="41"/>
      <c r="DO64" s="41"/>
      <c r="DP64" s="42"/>
      <c r="DQ64" s="42"/>
      <c r="DR64" s="42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</row>
    <row r="65" spans="2:181" s="17" customFormat="1" ht="25.5" customHeight="1">
      <c r="B65" s="108" t="s">
        <v>89</v>
      </c>
      <c r="C65" s="108"/>
      <c r="D65" s="108"/>
      <c r="E65" s="108"/>
      <c r="F65" s="108"/>
      <c r="G65" s="101" t="s">
        <v>90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104">
        <f>IF(BD53&lt;0,0,SUM(BO65:DE65))</f>
        <v>0</v>
      </c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96">
        <v>0</v>
      </c>
      <c r="BP65" s="96"/>
      <c r="BQ65" s="96"/>
      <c r="BR65" s="96"/>
      <c r="BS65" s="96"/>
      <c r="BT65" s="96"/>
      <c r="BU65" s="96">
        <v>0</v>
      </c>
      <c r="BV65" s="96"/>
      <c r="BW65" s="96"/>
      <c r="BX65" s="96"/>
      <c r="BY65" s="96"/>
      <c r="BZ65" s="96"/>
      <c r="CA65" s="96">
        <v>0</v>
      </c>
      <c r="CB65" s="96"/>
      <c r="CC65" s="96"/>
      <c r="CD65" s="96"/>
      <c r="CE65" s="96"/>
      <c r="CF65" s="96"/>
      <c r="CG65" s="96"/>
      <c r="CH65" s="96">
        <v>0</v>
      </c>
      <c r="CI65" s="96"/>
      <c r="CJ65" s="96"/>
      <c r="CK65" s="96"/>
      <c r="CL65" s="96"/>
      <c r="CM65" s="96"/>
      <c r="CN65" s="96">
        <v>0</v>
      </c>
      <c r="CO65" s="96"/>
      <c r="CP65" s="96"/>
      <c r="CQ65" s="96"/>
      <c r="CR65" s="96"/>
      <c r="CS65" s="96"/>
      <c r="CT65" s="96">
        <v>0</v>
      </c>
      <c r="CU65" s="96"/>
      <c r="CV65" s="96"/>
      <c r="CW65" s="96"/>
      <c r="CX65" s="96"/>
      <c r="CY65" s="96"/>
      <c r="CZ65" s="96">
        <v>0</v>
      </c>
      <c r="DA65" s="96"/>
      <c r="DB65" s="96"/>
      <c r="DC65" s="96"/>
      <c r="DD65" s="96"/>
      <c r="DE65" s="96"/>
      <c r="DF65" s="57"/>
      <c r="DG65" s="52"/>
      <c r="DH65" s="52"/>
      <c r="DI65" s="52"/>
      <c r="DJ65" s="52"/>
      <c r="DK65" s="52"/>
      <c r="DL65" s="52"/>
      <c r="DM65" s="52"/>
      <c r="DN65" s="53"/>
      <c r="DO65" s="53"/>
      <c r="DP65" s="54"/>
      <c r="DQ65" s="54"/>
      <c r="DR65" s="54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T65" s="41"/>
      <c r="FY65" s="41"/>
    </row>
    <row r="66" spans="2:181" s="17" customFormat="1" ht="25.5" customHeight="1">
      <c r="B66" s="108" t="s">
        <v>91</v>
      </c>
      <c r="C66" s="108"/>
      <c r="D66" s="108"/>
      <c r="E66" s="108"/>
      <c r="F66" s="108"/>
      <c r="G66" s="101" t="s">
        <v>92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104">
        <f>IF(BD54&lt;0,0,SUM(BO66:DE66))</f>
        <v>0</v>
      </c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96">
        <v>0</v>
      </c>
      <c r="BP66" s="96"/>
      <c r="BQ66" s="96"/>
      <c r="BR66" s="96"/>
      <c r="BS66" s="96"/>
      <c r="BT66" s="96"/>
      <c r="BU66" s="96">
        <v>0</v>
      </c>
      <c r="BV66" s="96"/>
      <c r="BW66" s="96"/>
      <c r="BX66" s="96"/>
      <c r="BY66" s="96"/>
      <c r="BZ66" s="96"/>
      <c r="CA66" s="96">
        <v>0</v>
      </c>
      <c r="CB66" s="96"/>
      <c r="CC66" s="96"/>
      <c r="CD66" s="96"/>
      <c r="CE66" s="96"/>
      <c r="CF66" s="96"/>
      <c r="CG66" s="96"/>
      <c r="CH66" s="96">
        <v>0</v>
      </c>
      <c r="CI66" s="96"/>
      <c r="CJ66" s="96"/>
      <c r="CK66" s="96"/>
      <c r="CL66" s="96"/>
      <c r="CM66" s="96"/>
      <c r="CN66" s="96">
        <v>0</v>
      </c>
      <c r="CO66" s="96"/>
      <c r="CP66" s="96"/>
      <c r="CQ66" s="96"/>
      <c r="CR66" s="96"/>
      <c r="CS66" s="96"/>
      <c r="CT66" s="96">
        <v>0</v>
      </c>
      <c r="CU66" s="96"/>
      <c r="CV66" s="96"/>
      <c r="CW66" s="96"/>
      <c r="CX66" s="96"/>
      <c r="CY66" s="96"/>
      <c r="CZ66" s="96">
        <v>0</v>
      </c>
      <c r="DA66" s="96"/>
      <c r="DB66" s="96"/>
      <c r="DC66" s="96"/>
      <c r="DD66" s="96"/>
      <c r="DE66" s="96"/>
      <c r="DF66" s="57"/>
      <c r="DG66" s="52"/>
      <c r="DH66" s="52"/>
      <c r="DI66" s="52"/>
      <c r="DJ66" s="52"/>
      <c r="DK66" s="52"/>
      <c r="DL66" s="52"/>
      <c r="DM66" s="52"/>
      <c r="DN66" s="53"/>
      <c r="DO66" s="53"/>
      <c r="DP66" s="54"/>
      <c r="DQ66" s="54"/>
      <c r="DR66" s="54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T66" s="41"/>
      <c r="FY66" s="41"/>
    </row>
    <row r="67" spans="2:181" s="17" customFormat="1" ht="25.5" customHeight="1">
      <c r="B67" s="108" t="s">
        <v>93</v>
      </c>
      <c r="C67" s="108"/>
      <c r="D67" s="108"/>
      <c r="E67" s="108"/>
      <c r="F67" s="108"/>
      <c r="G67" s="101" t="s">
        <v>94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104">
        <f>IF(BD55&lt;0,0,SUM(BO67:DE67))</f>
        <v>0</v>
      </c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96">
        <v>0</v>
      </c>
      <c r="BP67" s="96"/>
      <c r="BQ67" s="96"/>
      <c r="BR67" s="96"/>
      <c r="BS67" s="96"/>
      <c r="BT67" s="96"/>
      <c r="BU67" s="96">
        <v>0</v>
      </c>
      <c r="BV67" s="96"/>
      <c r="BW67" s="96"/>
      <c r="BX67" s="96"/>
      <c r="BY67" s="96"/>
      <c r="BZ67" s="96"/>
      <c r="CA67" s="96">
        <v>0</v>
      </c>
      <c r="CB67" s="96"/>
      <c r="CC67" s="96"/>
      <c r="CD67" s="96"/>
      <c r="CE67" s="96"/>
      <c r="CF67" s="96"/>
      <c r="CG67" s="96"/>
      <c r="CH67" s="96">
        <v>0</v>
      </c>
      <c r="CI67" s="96"/>
      <c r="CJ67" s="96"/>
      <c r="CK67" s="96"/>
      <c r="CL67" s="96"/>
      <c r="CM67" s="96"/>
      <c r="CN67" s="96">
        <v>0</v>
      </c>
      <c r="CO67" s="96"/>
      <c r="CP67" s="96"/>
      <c r="CQ67" s="96"/>
      <c r="CR67" s="96"/>
      <c r="CS67" s="96"/>
      <c r="CT67" s="96">
        <v>0</v>
      </c>
      <c r="CU67" s="96"/>
      <c r="CV67" s="96"/>
      <c r="CW67" s="96"/>
      <c r="CX67" s="96"/>
      <c r="CY67" s="96"/>
      <c r="CZ67" s="96">
        <v>0</v>
      </c>
      <c r="DA67" s="96"/>
      <c r="DB67" s="96"/>
      <c r="DC67" s="96"/>
      <c r="DD67" s="96"/>
      <c r="DE67" s="96"/>
      <c r="DF67" s="57"/>
      <c r="DG67" s="52"/>
      <c r="DH67" s="52"/>
      <c r="DI67" s="52"/>
      <c r="DJ67" s="52"/>
      <c r="DK67" s="52"/>
      <c r="DL67" s="52"/>
      <c r="DM67" s="52"/>
      <c r="DN67" s="53"/>
      <c r="DO67" s="53"/>
      <c r="DP67" s="54"/>
      <c r="DQ67" s="54"/>
      <c r="DR67" s="54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T67" s="41"/>
      <c r="FY67" s="41"/>
    </row>
    <row r="68" spans="2:159" s="17" customFormat="1" ht="61.5" customHeight="1">
      <c r="B68" s="108" t="s">
        <v>95</v>
      </c>
      <c r="C68" s="108"/>
      <c r="D68" s="108"/>
      <c r="E68" s="108"/>
      <c r="F68" s="108"/>
      <c r="G68" s="101" t="s">
        <v>96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96">
        <f>SUM(BO68:DE68)</f>
        <v>0</v>
      </c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>
        <v>0</v>
      </c>
      <c r="BP68" s="96"/>
      <c r="BQ68" s="96"/>
      <c r="BR68" s="96"/>
      <c r="BS68" s="96"/>
      <c r="BT68" s="96"/>
      <c r="BU68" s="96">
        <v>0</v>
      </c>
      <c r="BV68" s="96"/>
      <c r="BW68" s="96"/>
      <c r="BX68" s="96"/>
      <c r="BY68" s="96"/>
      <c r="BZ68" s="96"/>
      <c r="CA68" s="96">
        <v>0</v>
      </c>
      <c r="CB68" s="96"/>
      <c r="CC68" s="96"/>
      <c r="CD68" s="96"/>
      <c r="CE68" s="96"/>
      <c r="CF68" s="96"/>
      <c r="CG68" s="96"/>
      <c r="CH68" s="96">
        <v>0</v>
      </c>
      <c r="CI68" s="96"/>
      <c r="CJ68" s="96"/>
      <c r="CK68" s="96"/>
      <c r="CL68" s="96"/>
      <c r="CM68" s="96"/>
      <c r="CN68" s="96">
        <v>0</v>
      </c>
      <c r="CO68" s="96"/>
      <c r="CP68" s="96"/>
      <c r="CQ68" s="96"/>
      <c r="CR68" s="96"/>
      <c r="CS68" s="96"/>
      <c r="CT68" s="96">
        <v>0</v>
      </c>
      <c r="CU68" s="96"/>
      <c r="CV68" s="96"/>
      <c r="CW68" s="96"/>
      <c r="CX68" s="96"/>
      <c r="CY68" s="96"/>
      <c r="CZ68" s="96">
        <v>0</v>
      </c>
      <c r="DA68" s="96"/>
      <c r="DB68" s="96"/>
      <c r="DC68" s="96"/>
      <c r="DD68" s="96"/>
      <c r="DE68" s="96"/>
      <c r="DF68" s="25"/>
      <c r="DG68" s="39"/>
      <c r="DH68" s="39"/>
      <c r="DI68" s="39"/>
      <c r="DJ68" s="39"/>
      <c r="DK68" s="39"/>
      <c r="DL68" s="40"/>
      <c r="DM68" s="39"/>
      <c r="DN68" s="44"/>
      <c r="DO68" s="44"/>
      <c r="DP68" s="43"/>
      <c r="DQ68" s="42"/>
      <c r="DR68" s="43"/>
      <c r="DS68" s="44"/>
      <c r="DT68" s="44"/>
      <c r="DU68" s="44"/>
      <c r="DV68" s="41"/>
      <c r="DW68" s="44"/>
      <c r="DX68" s="44"/>
      <c r="DY68" s="44"/>
      <c r="DZ68" s="44"/>
      <c r="EA68" s="41"/>
      <c r="EB68" s="44"/>
      <c r="EC68" s="44"/>
      <c r="ED68" s="44"/>
      <c r="EE68" s="44"/>
      <c r="EF68" s="41"/>
      <c r="EG68" s="44"/>
      <c r="EH68" s="44"/>
      <c r="EI68" s="44"/>
      <c r="EJ68" s="44"/>
      <c r="EK68" s="44"/>
      <c r="EL68" s="41"/>
      <c r="EM68" s="44"/>
      <c r="EN68" s="44"/>
      <c r="EO68" s="44"/>
      <c r="EP68" s="44"/>
      <c r="EQ68" s="41"/>
      <c r="ER68" s="44"/>
      <c r="ES68" s="44"/>
      <c r="ET68" s="44"/>
      <c r="EU68" s="44"/>
      <c r="EV68" s="41"/>
      <c r="EW68" s="44"/>
      <c r="EX68" s="44"/>
      <c r="EY68" s="44"/>
      <c r="EZ68" s="44"/>
      <c r="FA68" s="44"/>
      <c r="FB68" s="44"/>
      <c r="FC68" s="41"/>
    </row>
    <row r="69" spans="2:159" s="17" customFormat="1" ht="74.25" customHeight="1">
      <c r="B69" s="108" t="s">
        <v>97</v>
      </c>
      <c r="C69" s="108"/>
      <c r="D69" s="108"/>
      <c r="E69" s="108"/>
      <c r="F69" s="108"/>
      <c r="G69" s="101" t="s">
        <v>98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96">
        <f>SUM(BO69:DE69)</f>
        <v>0</v>
      </c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>
        <v>0</v>
      </c>
      <c r="BP69" s="96"/>
      <c r="BQ69" s="96"/>
      <c r="BR69" s="96"/>
      <c r="BS69" s="96"/>
      <c r="BT69" s="96"/>
      <c r="BU69" s="96">
        <v>0</v>
      </c>
      <c r="BV69" s="96"/>
      <c r="BW69" s="96"/>
      <c r="BX69" s="96"/>
      <c r="BY69" s="96"/>
      <c r="BZ69" s="96"/>
      <c r="CA69" s="96">
        <v>0</v>
      </c>
      <c r="CB69" s="96"/>
      <c r="CC69" s="96"/>
      <c r="CD69" s="96"/>
      <c r="CE69" s="96"/>
      <c r="CF69" s="96"/>
      <c r="CG69" s="96"/>
      <c r="CH69" s="96">
        <v>0</v>
      </c>
      <c r="CI69" s="96"/>
      <c r="CJ69" s="96"/>
      <c r="CK69" s="96"/>
      <c r="CL69" s="96"/>
      <c r="CM69" s="96"/>
      <c r="CN69" s="96">
        <v>0</v>
      </c>
      <c r="CO69" s="96"/>
      <c r="CP69" s="96"/>
      <c r="CQ69" s="96"/>
      <c r="CR69" s="96"/>
      <c r="CS69" s="96"/>
      <c r="CT69" s="96">
        <v>0</v>
      </c>
      <c r="CU69" s="96"/>
      <c r="CV69" s="96"/>
      <c r="CW69" s="96"/>
      <c r="CX69" s="96"/>
      <c r="CY69" s="96"/>
      <c r="CZ69" s="96">
        <v>0</v>
      </c>
      <c r="DA69" s="96"/>
      <c r="DB69" s="96"/>
      <c r="DC69" s="96"/>
      <c r="DD69" s="96"/>
      <c r="DE69" s="96"/>
      <c r="DF69" s="25"/>
      <c r="DG69" s="49"/>
      <c r="DH69" s="49"/>
      <c r="DI69" s="49"/>
      <c r="DJ69" s="49"/>
      <c r="DK69" s="49"/>
      <c r="DL69" s="49"/>
      <c r="DM69" s="49"/>
      <c r="DN69" s="51"/>
      <c r="DO69" s="51"/>
      <c r="DP69" s="50"/>
      <c r="DQ69" s="50"/>
      <c r="DR69" s="50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</row>
    <row r="70" spans="2:159" s="17" customFormat="1" ht="38.25" customHeight="1">
      <c r="B70" s="108" t="s">
        <v>99</v>
      </c>
      <c r="C70" s="108"/>
      <c r="D70" s="108"/>
      <c r="E70" s="108"/>
      <c r="F70" s="108"/>
      <c r="G70" s="101" t="s">
        <v>100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104" t="s">
        <v>116</v>
      </c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15" t="s">
        <v>116</v>
      </c>
      <c r="BP70" s="115"/>
      <c r="BQ70" s="115"/>
      <c r="BR70" s="115"/>
      <c r="BS70" s="115"/>
      <c r="BT70" s="115"/>
      <c r="BU70" s="96" t="s">
        <v>116</v>
      </c>
      <c r="BV70" s="96"/>
      <c r="BW70" s="96"/>
      <c r="BX70" s="96"/>
      <c r="BY70" s="96"/>
      <c r="BZ70" s="96"/>
      <c r="CA70" s="96" t="s">
        <v>116</v>
      </c>
      <c r="CB70" s="96"/>
      <c r="CC70" s="96"/>
      <c r="CD70" s="96"/>
      <c r="CE70" s="96"/>
      <c r="CF70" s="96"/>
      <c r="CG70" s="96"/>
      <c r="CH70" s="96" t="s">
        <v>116</v>
      </c>
      <c r="CI70" s="96"/>
      <c r="CJ70" s="96"/>
      <c r="CK70" s="96"/>
      <c r="CL70" s="96"/>
      <c r="CM70" s="96"/>
      <c r="CN70" s="96" t="s">
        <v>116</v>
      </c>
      <c r="CO70" s="96"/>
      <c r="CP70" s="96"/>
      <c r="CQ70" s="96"/>
      <c r="CR70" s="96"/>
      <c r="CS70" s="96"/>
      <c r="CT70" s="96" t="s">
        <v>116</v>
      </c>
      <c r="CU70" s="96"/>
      <c r="CV70" s="96"/>
      <c r="CW70" s="96"/>
      <c r="CX70" s="96"/>
      <c r="CY70" s="96"/>
      <c r="CZ70" s="96" t="s">
        <v>116</v>
      </c>
      <c r="DA70" s="96"/>
      <c r="DB70" s="96"/>
      <c r="DC70" s="96"/>
      <c r="DD70" s="96"/>
      <c r="DE70" s="96"/>
      <c r="DF70" s="25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</row>
    <row r="71" spans="2:159" s="17" customFormat="1" ht="38.25" customHeight="1">
      <c r="B71" s="108" t="s">
        <v>101</v>
      </c>
      <c r="C71" s="108"/>
      <c r="D71" s="108"/>
      <c r="E71" s="108"/>
      <c r="F71" s="108"/>
      <c r="G71" s="101" t="s">
        <v>102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96">
        <f>SUM(BO71:DE71)</f>
        <v>0</v>
      </c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115">
        <v>0</v>
      </c>
      <c r="BP71" s="115"/>
      <c r="BQ71" s="115"/>
      <c r="BR71" s="115"/>
      <c r="BS71" s="115"/>
      <c r="BT71" s="115"/>
      <c r="BU71" s="96">
        <v>0</v>
      </c>
      <c r="BV71" s="96"/>
      <c r="BW71" s="96"/>
      <c r="BX71" s="96"/>
      <c r="BY71" s="96"/>
      <c r="BZ71" s="96"/>
      <c r="CA71" s="96">
        <v>0</v>
      </c>
      <c r="CB71" s="96"/>
      <c r="CC71" s="96"/>
      <c r="CD71" s="96"/>
      <c r="CE71" s="96"/>
      <c r="CF71" s="96"/>
      <c r="CG71" s="96"/>
      <c r="CH71" s="96">
        <v>0</v>
      </c>
      <c r="CI71" s="96"/>
      <c r="CJ71" s="96"/>
      <c r="CK71" s="96"/>
      <c r="CL71" s="96"/>
      <c r="CM71" s="96"/>
      <c r="CN71" s="96">
        <v>0</v>
      </c>
      <c r="CO71" s="96"/>
      <c r="CP71" s="96"/>
      <c r="CQ71" s="96"/>
      <c r="CR71" s="96"/>
      <c r="CS71" s="96"/>
      <c r="CT71" s="96">
        <v>0</v>
      </c>
      <c r="CU71" s="96"/>
      <c r="CV71" s="96"/>
      <c r="CW71" s="96"/>
      <c r="CX71" s="96"/>
      <c r="CY71" s="96"/>
      <c r="CZ71" s="96">
        <v>0</v>
      </c>
      <c r="DA71" s="96"/>
      <c r="DB71" s="96"/>
      <c r="DC71" s="96"/>
      <c r="DD71" s="96"/>
      <c r="DE71" s="96"/>
      <c r="DF71" s="25"/>
      <c r="DG71" s="49"/>
      <c r="DH71" s="58"/>
      <c r="DI71" s="58"/>
      <c r="DJ71" s="49"/>
      <c r="DK71" s="58"/>
      <c r="DL71" s="58"/>
      <c r="DM71" s="49"/>
      <c r="DN71" s="58"/>
      <c r="DO71" s="58"/>
      <c r="DP71" s="49"/>
      <c r="DQ71" s="58"/>
      <c r="DR71" s="58"/>
      <c r="DS71" s="49"/>
      <c r="DT71" s="58"/>
      <c r="DU71" s="58"/>
      <c r="DV71" s="49"/>
      <c r="DW71" s="58"/>
      <c r="DX71" s="58"/>
      <c r="DY71" s="49"/>
      <c r="DZ71" s="58"/>
      <c r="EA71" s="58"/>
      <c r="EB71" s="58"/>
      <c r="EC71" s="58">
        <v>0</v>
      </c>
      <c r="ED71" s="58">
        <v>0</v>
      </c>
      <c r="EF71" s="58">
        <v>3147.3612</v>
      </c>
      <c r="EG71" s="58">
        <v>0</v>
      </c>
      <c r="EH71" s="58">
        <v>0</v>
      </c>
      <c r="EI71" s="58">
        <v>0</v>
      </c>
      <c r="EJ71" s="58">
        <v>0</v>
      </c>
      <c r="EK71" s="58">
        <v>0</v>
      </c>
      <c r="EL71" s="59">
        <v>0</v>
      </c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</row>
    <row r="72" spans="2:159" s="17" customFormat="1" ht="25.5" customHeight="1">
      <c r="B72" s="108" t="s">
        <v>103</v>
      </c>
      <c r="C72" s="108"/>
      <c r="D72" s="108"/>
      <c r="E72" s="108"/>
      <c r="F72" s="108"/>
      <c r="G72" s="101" t="s">
        <v>104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96">
        <f>IF($AI$16="12",#REF!,0)</f>
        <v>0</v>
      </c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115">
        <v>0</v>
      </c>
      <c r="BP72" s="115"/>
      <c r="BQ72" s="115"/>
      <c r="BR72" s="115"/>
      <c r="BS72" s="115"/>
      <c r="BT72" s="115"/>
      <c r="BU72" s="96">
        <v>0</v>
      </c>
      <c r="BV72" s="96"/>
      <c r="BW72" s="96"/>
      <c r="BX72" s="96"/>
      <c r="BY72" s="96"/>
      <c r="BZ72" s="96"/>
      <c r="CA72" s="96">
        <v>0</v>
      </c>
      <c r="CB72" s="96"/>
      <c r="CC72" s="96"/>
      <c r="CD72" s="96"/>
      <c r="CE72" s="96"/>
      <c r="CF72" s="96"/>
      <c r="CG72" s="96"/>
      <c r="CH72" s="96">
        <v>0</v>
      </c>
      <c r="CI72" s="96"/>
      <c r="CJ72" s="96"/>
      <c r="CK72" s="96"/>
      <c r="CL72" s="96"/>
      <c r="CM72" s="96"/>
      <c r="CN72" s="96">
        <v>0</v>
      </c>
      <c r="CO72" s="96"/>
      <c r="CP72" s="96"/>
      <c r="CQ72" s="96"/>
      <c r="CR72" s="96"/>
      <c r="CS72" s="96"/>
      <c r="CT72" s="96">
        <v>0</v>
      </c>
      <c r="CU72" s="96"/>
      <c r="CV72" s="96"/>
      <c r="CW72" s="96"/>
      <c r="CX72" s="96"/>
      <c r="CY72" s="96"/>
      <c r="CZ72" s="96">
        <v>0</v>
      </c>
      <c r="DA72" s="96"/>
      <c r="DB72" s="96"/>
      <c r="DC72" s="96"/>
      <c r="DD72" s="96"/>
      <c r="DE72" s="96"/>
      <c r="DF72" s="25"/>
      <c r="DG72" s="49"/>
      <c r="DH72" s="49"/>
      <c r="DI72" s="49"/>
      <c r="DJ72" s="51"/>
      <c r="DK72" s="49"/>
      <c r="DL72" s="49"/>
      <c r="DM72" s="49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</row>
    <row r="73" spans="2:159" s="17" customFormat="1" ht="26.25" customHeight="1">
      <c r="B73" s="108" t="s">
        <v>105</v>
      </c>
      <c r="C73" s="108"/>
      <c r="D73" s="108"/>
      <c r="E73" s="108"/>
      <c r="F73" s="108"/>
      <c r="G73" s="101" t="s">
        <v>106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104" t="s">
        <v>116</v>
      </c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15" t="s">
        <v>116</v>
      </c>
      <c r="BP73" s="115"/>
      <c r="BQ73" s="115"/>
      <c r="BR73" s="115"/>
      <c r="BS73" s="115"/>
      <c r="BT73" s="115"/>
      <c r="BU73" s="96" t="s">
        <v>116</v>
      </c>
      <c r="BV73" s="96"/>
      <c r="BW73" s="96"/>
      <c r="BX73" s="96"/>
      <c r="BY73" s="96"/>
      <c r="BZ73" s="96"/>
      <c r="CA73" s="96" t="s">
        <v>116</v>
      </c>
      <c r="CB73" s="96"/>
      <c r="CC73" s="96"/>
      <c r="CD73" s="96"/>
      <c r="CE73" s="96"/>
      <c r="CF73" s="96"/>
      <c r="CG73" s="96"/>
      <c r="CH73" s="96" t="s">
        <v>116</v>
      </c>
      <c r="CI73" s="96"/>
      <c r="CJ73" s="96"/>
      <c r="CK73" s="96"/>
      <c r="CL73" s="96"/>
      <c r="CM73" s="96"/>
      <c r="CN73" s="96" t="s">
        <v>116</v>
      </c>
      <c r="CO73" s="96"/>
      <c r="CP73" s="96"/>
      <c r="CQ73" s="96"/>
      <c r="CR73" s="96"/>
      <c r="CS73" s="96"/>
      <c r="CT73" s="96" t="s">
        <v>116</v>
      </c>
      <c r="CU73" s="96"/>
      <c r="CV73" s="96"/>
      <c r="CW73" s="96"/>
      <c r="CX73" s="96"/>
      <c r="CY73" s="96"/>
      <c r="CZ73" s="96" t="s">
        <v>116</v>
      </c>
      <c r="DA73" s="96"/>
      <c r="DB73" s="96"/>
      <c r="DC73" s="96"/>
      <c r="DD73" s="96"/>
      <c r="DE73" s="96"/>
      <c r="DF73" s="25"/>
      <c r="DG73" s="49"/>
      <c r="DH73" s="49"/>
      <c r="DI73" s="49"/>
      <c r="DJ73" s="49"/>
      <c r="DK73" s="49"/>
      <c r="DL73" s="49"/>
      <c r="DM73" s="49"/>
      <c r="DN73" s="51"/>
      <c r="DP73" s="19"/>
      <c r="DQ73" s="19">
        <v>0</v>
      </c>
      <c r="DR73" s="19"/>
      <c r="DS73" s="19"/>
      <c r="DT73" s="19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60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</row>
    <row r="74" spans="2:159" s="17" customFormat="1" ht="15" customHeight="1">
      <c r="B74" s="108" t="s">
        <v>107</v>
      </c>
      <c r="C74" s="108"/>
      <c r="D74" s="108"/>
      <c r="E74" s="108"/>
      <c r="F74" s="108"/>
      <c r="G74" s="101" t="s">
        <v>108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96">
        <f>SUM(BO74:DE74)</f>
        <v>0</v>
      </c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115">
        <v>0</v>
      </c>
      <c r="BP74" s="115"/>
      <c r="BQ74" s="115"/>
      <c r="BR74" s="115"/>
      <c r="BS74" s="115"/>
      <c r="BT74" s="115"/>
      <c r="BU74" s="96">
        <v>0</v>
      </c>
      <c r="BV74" s="96"/>
      <c r="BW74" s="96"/>
      <c r="BX74" s="96"/>
      <c r="BY74" s="96"/>
      <c r="BZ74" s="96"/>
      <c r="CA74" s="96">
        <v>0</v>
      </c>
      <c r="CB74" s="96"/>
      <c r="CC74" s="96"/>
      <c r="CD74" s="96"/>
      <c r="CE74" s="96"/>
      <c r="CF74" s="96"/>
      <c r="CG74" s="96"/>
      <c r="CH74" s="96">
        <v>0</v>
      </c>
      <c r="CI74" s="96"/>
      <c r="CJ74" s="96"/>
      <c r="CK74" s="96"/>
      <c r="CL74" s="96"/>
      <c r="CM74" s="96"/>
      <c r="CN74" s="96">
        <v>0</v>
      </c>
      <c r="CO74" s="96"/>
      <c r="CP74" s="96"/>
      <c r="CQ74" s="96"/>
      <c r="CR74" s="96"/>
      <c r="CS74" s="96"/>
      <c r="CT74" s="96">
        <v>0</v>
      </c>
      <c r="CU74" s="96"/>
      <c r="CV74" s="96"/>
      <c r="CW74" s="96"/>
      <c r="CX74" s="96"/>
      <c r="CY74" s="96"/>
      <c r="CZ74" s="96">
        <v>0</v>
      </c>
      <c r="DA74" s="96"/>
      <c r="DB74" s="96"/>
      <c r="DC74" s="96"/>
      <c r="DD74" s="96"/>
      <c r="DE74" s="96"/>
      <c r="DF74" s="25"/>
      <c r="DG74" s="49"/>
      <c r="DH74" s="49"/>
      <c r="DI74" s="49"/>
      <c r="DJ74" s="49"/>
      <c r="DK74" s="49"/>
      <c r="DL74" s="49"/>
      <c r="DM74" s="49"/>
      <c r="DN74" s="51"/>
      <c r="DP74" s="19"/>
      <c r="DQ74" s="19"/>
      <c r="DR74" s="19">
        <v>880.7381999999999</v>
      </c>
      <c r="DS74" s="19"/>
      <c r="DT74" s="19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</row>
    <row r="75" spans="2:159" s="17" customFormat="1" ht="29.25" customHeight="1">
      <c r="B75" s="108" t="s">
        <v>109</v>
      </c>
      <c r="C75" s="108"/>
      <c r="D75" s="108"/>
      <c r="E75" s="108"/>
      <c r="F75" s="108"/>
      <c r="G75" s="101" t="s">
        <v>110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96">
        <f>SUM(BO75:DE75)</f>
        <v>0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115">
        <v>0</v>
      </c>
      <c r="BP75" s="115"/>
      <c r="BQ75" s="115"/>
      <c r="BR75" s="115"/>
      <c r="BS75" s="115"/>
      <c r="BT75" s="115"/>
      <c r="BU75" s="96">
        <v>0</v>
      </c>
      <c r="BV75" s="96"/>
      <c r="BW75" s="96"/>
      <c r="BX75" s="96"/>
      <c r="BY75" s="96"/>
      <c r="BZ75" s="96"/>
      <c r="CA75" s="96">
        <v>0</v>
      </c>
      <c r="CB75" s="96"/>
      <c r="CC75" s="96"/>
      <c r="CD75" s="96"/>
      <c r="CE75" s="96"/>
      <c r="CF75" s="96"/>
      <c r="CG75" s="96"/>
      <c r="CH75" s="96">
        <v>0</v>
      </c>
      <c r="CI75" s="96"/>
      <c r="CJ75" s="96"/>
      <c r="CK75" s="96"/>
      <c r="CL75" s="96"/>
      <c r="CM75" s="96"/>
      <c r="CN75" s="96">
        <v>0</v>
      </c>
      <c r="CO75" s="96"/>
      <c r="CP75" s="96"/>
      <c r="CQ75" s="96"/>
      <c r="CR75" s="96"/>
      <c r="CS75" s="96"/>
      <c r="CT75" s="96">
        <v>0</v>
      </c>
      <c r="CU75" s="96"/>
      <c r="CV75" s="96"/>
      <c r="CW75" s="96"/>
      <c r="CX75" s="96"/>
      <c r="CY75" s="96"/>
      <c r="CZ75" s="96">
        <v>0</v>
      </c>
      <c r="DA75" s="96"/>
      <c r="DB75" s="96"/>
      <c r="DC75" s="96"/>
      <c r="DD75" s="96"/>
      <c r="DE75" s="96"/>
      <c r="DF75" s="25"/>
      <c r="DG75" s="49"/>
      <c r="DH75" s="49"/>
      <c r="DI75" s="49"/>
      <c r="DJ75" s="49"/>
      <c r="DK75" s="49"/>
      <c r="DL75" s="49"/>
      <c r="DM75" s="49"/>
      <c r="DN75" s="51"/>
      <c r="DP75" s="19"/>
      <c r="DQ75" s="19"/>
      <c r="DR75" s="19">
        <v>880.7381999999999</v>
      </c>
      <c r="DS75" s="19"/>
      <c r="DT75" s="19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</row>
    <row r="76" spans="2:164" s="17" customFormat="1" ht="9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5"/>
      <c r="DG76" s="49"/>
      <c r="DH76" s="49"/>
      <c r="DI76" s="49"/>
      <c r="DJ76" s="49"/>
      <c r="DK76" s="49"/>
      <c r="DL76" s="49"/>
      <c r="DM76" s="49"/>
      <c r="DN76" s="51"/>
      <c r="DP76" s="19"/>
      <c r="DQ76" s="19"/>
      <c r="DR76" s="19"/>
      <c r="DS76" s="19"/>
      <c r="DT76" s="19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</row>
    <row r="77" spans="2:141" s="17" customFormat="1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16" t="s">
        <v>111</v>
      </c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7"/>
      <c r="BP77" s="118" t="s">
        <v>101</v>
      </c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20"/>
      <c r="CB77" s="118" t="s">
        <v>112</v>
      </c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20"/>
      <c r="CQ77" s="118" t="s">
        <v>115</v>
      </c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</row>
    <row r="78" spans="2:141" s="17" customFormat="1" ht="11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2"/>
      <c r="BP78" s="121" t="s">
        <v>113</v>
      </c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 t="s">
        <v>114</v>
      </c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 t="s">
        <v>10</v>
      </c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25"/>
      <c r="DG78" s="25"/>
      <c r="DH78" s="25"/>
      <c r="DI78" s="25"/>
      <c r="DJ78" s="25"/>
      <c r="DK78" s="25"/>
      <c r="DL78" s="25"/>
      <c r="DM78" s="25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</row>
    <row r="79" spans="2:141" s="17" customFormat="1" ht="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2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25"/>
      <c r="DG79" s="25"/>
      <c r="DH79" s="25"/>
      <c r="DI79" s="25"/>
      <c r="DJ79" s="25"/>
      <c r="DK79" s="25"/>
      <c r="DL79" s="25"/>
      <c r="DM79" s="25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</row>
  </sheetData>
  <sheetProtection/>
  <mergeCells count="524">
    <mergeCell ref="B75:F75"/>
    <mergeCell ref="G75:BC75"/>
    <mergeCell ref="BD75:BN75"/>
    <mergeCell ref="BO75:BT75"/>
    <mergeCell ref="BU75:BZ75"/>
    <mergeCell ref="CA75:CG75"/>
    <mergeCell ref="BP78:CA78"/>
    <mergeCell ref="CB78:CP78"/>
    <mergeCell ref="CQ78:DE78"/>
    <mergeCell ref="CN75:CS75"/>
    <mergeCell ref="CT75:CY75"/>
    <mergeCell ref="CZ75:DE75"/>
    <mergeCell ref="CH75:CM75"/>
    <mergeCell ref="B74:F74"/>
    <mergeCell ref="G74:BC74"/>
    <mergeCell ref="BD74:BN74"/>
    <mergeCell ref="BO74:BT74"/>
    <mergeCell ref="BU74:BZ74"/>
    <mergeCell ref="CA74:CG74"/>
    <mergeCell ref="CH73:CM73"/>
    <mergeCell ref="CN73:CS73"/>
    <mergeCell ref="AZ77:BO77"/>
    <mergeCell ref="BP77:CA77"/>
    <mergeCell ref="CB77:CP77"/>
    <mergeCell ref="CQ77:DE77"/>
    <mergeCell ref="CZ74:DE74"/>
    <mergeCell ref="CH74:CM74"/>
    <mergeCell ref="CN74:CS74"/>
    <mergeCell ref="CH72:CM72"/>
    <mergeCell ref="CN72:CS72"/>
    <mergeCell ref="CT74:CY74"/>
    <mergeCell ref="CZ72:DE72"/>
    <mergeCell ref="B73:F73"/>
    <mergeCell ref="G73:BC73"/>
    <mergeCell ref="BD73:BN73"/>
    <mergeCell ref="BO73:BT73"/>
    <mergeCell ref="BU73:BZ73"/>
    <mergeCell ref="CA73:CG73"/>
    <mergeCell ref="CH71:CM71"/>
    <mergeCell ref="CN71:CS71"/>
    <mergeCell ref="CT73:CY73"/>
    <mergeCell ref="CZ73:DE73"/>
    <mergeCell ref="B72:F72"/>
    <mergeCell ref="G72:BC72"/>
    <mergeCell ref="BD72:BN72"/>
    <mergeCell ref="BO72:BT72"/>
    <mergeCell ref="BU72:BZ72"/>
    <mergeCell ref="CA72:CG72"/>
    <mergeCell ref="CH70:CM70"/>
    <mergeCell ref="CN70:CS70"/>
    <mergeCell ref="CT72:CY72"/>
    <mergeCell ref="CZ70:DE70"/>
    <mergeCell ref="B71:F71"/>
    <mergeCell ref="G71:BC71"/>
    <mergeCell ref="BD71:BN71"/>
    <mergeCell ref="BO71:BT71"/>
    <mergeCell ref="BU71:BZ71"/>
    <mergeCell ref="CA71:CG71"/>
    <mergeCell ref="CH69:CM69"/>
    <mergeCell ref="CN69:CS69"/>
    <mergeCell ref="CT71:CY71"/>
    <mergeCell ref="CZ71:DE71"/>
    <mergeCell ref="B70:F70"/>
    <mergeCell ref="G70:BC70"/>
    <mergeCell ref="BD70:BN70"/>
    <mergeCell ref="BO70:BT70"/>
    <mergeCell ref="BU70:BZ70"/>
    <mergeCell ref="CA70:CG70"/>
    <mergeCell ref="CH68:CM68"/>
    <mergeCell ref="CN68:CS68"/>
    <mergeCell ref="CT70:CY70"/>
    <mergeCell ref="CZ68:DE68"/>
    <mergeCell ref="B69:F69"/>
    <mergeCell ref="G69:BC69"/>
    <mergeCell ref="BD69:BN69"/>
    <mergeCell ref="BO69:BT69"/>
    <mergeCell ref="BU69:BZ69"/>
    <mergeCell ref="CA69:CG69"/>
    <mergeCell ref="CH67:CM67"/>
    <mergeCell ref="CN67:CS67"/>
    <mergeCell ref="CT69:CY69"/>
    <mergeCell ref="CZ69:DE69"/>
    <mergeCell ref="B68:F68"/>
    <mergeCell ref="G68:BC68"/>
    <mergeCell ref="BD68:BN68"/>
    <mergeCell ref="BO68:BT68"/>
    <mergeCell ref="BU68:BZ68"/>
    <mergeCell ref="CA68:CG68"/>
    <mergeCell ref="CH66:CM66"/>
    <mergeCell ref="CN66:CS66"/>
    <mergeCell ref="CT68:CY68"/>
    <mergeCell ref="CZ66:DE66"/>
    <mergeCell ref="B67:F67"/>
    <mergeCell ref="G67:BC67"/>
    <mergeCell ref="BD67:BN67"/>
    <mergeCell ref="BO67:BT67"/>
    <mergeCell ref="BU67:BZ67"/>
    <mergeCell ref="CA67:CG67"/>
    <mergeCell ref="CH65:CM65"/>
    <mergeCell ref="CN65:CS65"/>
    <mergeCell ref="CT67:CY67"/>
    <mergeCell ref="CZ67:DE67"/>
    <mergeCell ref="B66:F66"/>
    <mergeCell ref="G66:BC66"/>
    <mergeCell ref="BD66:BN66"/>
    <mergeCell ref="BO66:BT66"/>
    <mergeCell ref="BU66:BZ66"/>
    <mergeCell ref="CA66:CG66"/>
    <mergeCell ref="CH64:CM64"/>
    <mergeCell ref="CN64:CS64"/>
    <mergeCell ref="CT66:CY66"/>
    <mergeCell ref="CZ64:DE64"/>
    <mergeCell ref="B65:F65"/>
    <mergeCell ref="G65:BC65"/>
    <mergeCell ref="BD65:BN65"/>
    <mergeCell ref="BO65:BT65"/>
    <mergeCell ref="BU65:BZ65"/>
    <mergeCell ref="CA65:CG65"/>
    <mergeCell ref="CH63:CM63"/>
    <mergeCell ref="CN63:CS63"/>
    <mergeCell ref="CT65:CY65"/>
    <mergeCell ref="CZ65:DE65"/>
    <mergeCell ref="B64:F64"/>
    <mergeCell ref="G64:BC64"/>
    <mergeCell ref="BD64:BN64"/>
    <mergeCell ref="BO64:BT64"/>
    <mergeCell ref="BU64:BZ64"/>
    <mergeCell ref="CA64:CG64"/>
    <mergeCell ref="CH62:CM62"/>
    <mergeCell ref="CN62:CS62"/>
    <mergeCell ref="CT64:CY64"/>
    <mergeCell ref="CZ62:DE62"/>
    <mergeCell ref="B63:F63"/>
    <mergeCell ref="G63:BC63"/>
    <mergeCell ref="BD63:BN63"/>
    <mergeCell ref="BO63:BT63"/>
    <mergeCell ref="BU63:BZ63"/>
    <mergeCell ref="CA63:CG63"/>
    <mergeCell ref="CH61:CM61"/>
    <mergeCell ref="CN61:CS61"/>
    <mergeCell ref="CT63:CY63"/>
    <mergeCell ref="CZ63:DE63"/>
    <mergeCell ref="B62:F62"/>
    <mergeCell ref="G62:BC62"/>
    <mergeCell ref="BD62:BN62"/>
    <mergeCell ref="BO62:BT62"/>
    <mergeCell ref="BU62:BZ62"/>
    <mergeCell ref="CA62:CG62"/>
    <mergeCell ref="CA59:CG59"/>
    <mergeCell ref="CH59:CM59"/>
    <mergeCell ref="CT62:CY62"/>
    <mergeCell ref="B60:DE60"/>
    <mergeCell ref="B61:F61"/>
    <mergeCell ref="G61:BC61"/>
    <mergeCell ref="BD61:BN61"/>
    <mergeCell ref="BO61:BT61"/>
    <mergeCell ref="BU61:BZ61"/>
    <mergeCell ref="CA61:CG61"/>
    <mergeCell ref="CA58:CG58"/>
    <mergeCell ref="CH58:CM58"/>
    <mergeCell ref="CT61:CY61"/>
    <mergeCell ref="CZ61:DE61"/>
    <mergeCell ref="CZ58:DE58"/>
    <mergeCell ref="B59:F59"/>
    <mergeCell ref="G59:BC59"/>
    <mergeCell ref="BD59:BN59"/>
    <mergeCell ref="BO59:BT59"/>
    <mergeCell ref="BU59:BZ59"/>
    <mergeCell ref="CA57:CG57"/>
    <mergeCell ref="CH57:CM57"/>
    <mergeCell ref="CN59:CS59"/>
    <mergeCell ref="CT59:CY59"/>
    <mergeCell ref="CZ59:DE59"/>
    <mergeCell ref="B58:F58"/>
    <mergeCell ref="G58:BC58"/>
    <mergeCell ref="BD58:BN58"/>
    <mergeCell ref="BO58:BT58"/>
    <mergeCell ref="BU58:BZ58"/>
    <mergeCell ref="CA56:CG56"/>
    <mergeCell ref="CH56:CM56"/>
    <mergeCell ref="CN58:CS58"/>
    <mergeCell ref="CT58:CY58"/>
    <mergeCell ref="CZ56:DE56"/>
    <mergeCell ref="B57:F57"/>
    <mergeCell ref="G57:BC57"/>
    <mergeCell ref="BD57:BN57"/>
    <mergeCell ref="BO57:BT57"/>
    <mergeCell ref="BU57:BZ57"/>
    <mergeCell ref="CN56:CS56"/>
    <mergeCell ref="CT56:CY56"/>
    <mergeCell ref="CN57:CS57"/>
    <mergeCell ref="CT57:CY57"/>
    <mergeCell ref="CZ57:DE57"/>
    <mergeCell ref="B56:F56"/>
    <mergeCell ref="G56:BC56"/>
    <mergeCell ref="BD56:BN56"/>
    <mergeCell ref="BO56:BT56"/>
    <mergeCell ref="BU56:BZ56"/>
    <mergeCell ref="CZ55:DE55"/>
    <mergeCell ref="DO55:DP55"/>
    <mergeCell ref="CH54:CM54"/>
    <mergeCell ref="CN54:CS54"/>
    <mergeCell ref="CT54:CY54"/>
    <mergeCell ref="CZ54:DE54"/>
    <mergeCell ref="CT53:CY53"/>
    <mergeCell ref="CH55:CM55"/>
    <mergeCell ref="CN55:CS55"/>
    <mergeCell ref="CT55:CY55"/>
    <mergeCell ref="B55:F55"/>
    <mergeCell ref="G55:BC55"/>
    <mergeCell ref="BD55:BN55"/>
    <mergeCell ref="BO55:BT55"/>
    <mergeCell ref="CA55:CG55"/>
    <mergeCell ref="BU55:BZ55"/>
    <mergeCell ref="CZ51:DE51"/>
    <mergeCell ref="B52:F52"/>
    <mergeCell ref="G52:BC52"/>
    <mergeCell ref="BD52:BN52"/>
    <mergeCell ref="BO52:BT52"/>
    <mergeCell ref="BU52:BZ52"/>
    <mergeCell ref="CA52:CG52"/>
    <mergeCell ref="CH52:CM52"/>
    <mergeCell ref="CN52:CS52"/>
    <mergeCell ref="CT52:CY52"/>
    <mergeCell ref="B54:F54"/>
    <mergeCell ref="G54:BC54"/>
    <mergeCell ref="BD54:BN54"/>
    <mergeCell ref="BO54:BT54"/>
    <mergeCell ref="BU54:BZ54"/>
    <mergeCell ref="CA54:CG54"/>
    <mergeCell ref="CZ52:DE52"/>
    <mergeCell ref="B53:F53"/>
    <mergeCell ref="G53:BC53"/>
    <mergeCell ref="BD53:BN53"/>
    <mergeCell ref="BO53:BT53"/>
    <mergeCell ref="BU53:BZ53"/>
    <mergeCell ref="CA53:CG53"/>
    <mergeCell ref="CZ53:DE53"/>
    <mergeCell ref="CH53:CM53"/>
    <mergeCell ref="CN53:CS53"/>
    <mergeCell ref="B51:F51"/>
    <mergeCell ref="G51:BC51"/>
    <mergeCell ref="BD51:BN51"/>
    <mergeCell ref="BO51:BT51"/>
    <mergeCell ref="BU51:BZ51"/>
    <mergeCell ref="CA51:CG51"/>
    <mergeCell ref="CH51:CM51"/>
    <mergeCell ref="CN51:CS51"/>
    <mergeCell ref="CT51:CY51"/>
    <mergeCell ref="CZ49:DE49"/>
    <mergeCell ref="B50:F50"/>
    <mergeCell ref="G50:BC50"/>
    <mergeCell ref="BD50:BN50"/>
    <mergeCell ref="BO50:BT50"/>
    <mergeCell ref="BU50:BZ50"/>
    <mergeCell ref="CA50:CG50"/>
    <mergeCell ref="CH50:CM50"/>
    <mergeCell ref="CN50:CS50"/>
    <mergeCell ref="CT50:CY50"/>
    <mergeCell ref="CZ50:DE50"/>
    <mergeCell ref="B49:F49"/>
    <mergeCell ref="G49:BC49"/>
    <mergeCell ref="BD49:BN49"/>
    <mergeCell ref="BO49:BT49"/>
    <mergeCell ref="BU49:BZ49"/>
    <mergeCell ref="CA49:CG49"/>
    <mergeCell ref="CH49:CM49"/>
    <mergeCell ref="CN49:CS49"/>
    <mergeCell ref="CT49:CY49"/>
    <mergeCell ref="CZ47:DE47"/>
    <mergeCell ref="B48:F48"/>
    <mergeCell ref="G48:BC48"/>
    <mergeCell ref="BD48:BN48"/>
    <mergeCell ref="BO48:BT48"/>
    <mergeCell ref="BU48:BZ48"/>
    <mergeCell ref="CA48:CG48"/>
    <mergeCell ref="CH48:CM48"/>
    <mergeCell ref="CN48:CS48"/>
    <mergeCell ref="CT48:CY48"/>
    <mergeCell ref="CZ48:DE48"/>
    <mergeCell ref="B47:F47"/>
    <mergeCell ref="G47:BC47"/>
    <mergeCell ref="BD47:BN47"/>
    <mergeCell ref="BO47:BT47"/>
    <mergeCell ref="BU47:BZ47"/>
    <mergeCell ref="CA47:CG47"/>
    <mergeCell ref="CH47:CM47"/>
    <mergeCell ref="CN47:CS47"/>
    <mergeCell ref="CT47:CY47"/>
    <mergeCell ref="CZ45:DE45"/>
    <mergeCell ref="B46:F46"/>
    <mergeCell ref="G46:BC46"/>
    <mergeCell ref="BD46:BN46"/>
    <mergeCell ref="BO46:BT46"/>
    <mergeCell ref="BU46:BZ46"/>
    <mergeCell ref="CA46:CG46"/>
    <mergeCell ref="CH46:CM46"/>
    <mergeCell ref="CN46:CS46"/>
    <mergeCell ref="CT46:CY46"/>
    <mergeCell ref="CZ46:DE46"/>
    <mergeCell ref="B45:F45"/>
    <mergeCell ref="G45:BC45"/>
    <mergeCell ref="BD45:BN45"/>
    <mergeCell ref="BO45:BT45"/>
    <mergeCell ref="BU45:BZ45"/>
    <mergeCell ref="CA45:CG45"/>
    <mergeCell ref="CH45:CM45"/>
    <mergeCell ref="CN45:CS45"/>
    <mergeCell ref="CT45:CY45"/>
    <mergeCell ref="CZ43:DE43"/>
    <mergeCell ref="B44:F44"/>
    <mergeCell ref="G44:BC44"/>
    <mergeCell ref="BD44:BN44"/>
    <mergeCell ref="BO44:BT44"/>
    <mergeCell ref="BU44:BZ44"/>
    <mergeCell ref="CA44:CG44"/>
    <mergeCell ref="CH44:CM44"/>
    <mergeCell ref="CN44:CS44"/>
    <mergeCell ref="CT44:CY44"/>
    <mergeCell ref="CZ44:DE44"/>
    <mergeCell ref="B43:F43"/>
    <mergeCell ref="G43:BC43"/>
    <mergeCell ref="BD43:BN43"/>
    <mergeCell ref="BO43:BT43"/>
    <mergeCell ref="BU43:BZ43"/>
    <mergeCell ref="CA43:CG43"/>
    <mergeCell ref="CH43:CM43"/>
    <mergeCell ref="CN43:CS43"/>
    <mergeCell ref="CT43:CY43"/>
    <mergeCell ref="CZ41:DE41"/>
    <mergeCell ref="B42:F42"/>
    <mergeCell ref="G42:BC42"/>
    <mergeCell ref="BD42:BN42"/>
    <mergeCell ref="BO42:BT42"/>
    <mergeCell ref="BU42:BZ42"/>
    <mergeCell ref="CA42:CG42"/>
    <mergeCell ref="CH42:CM42"/>
    <mergeCell ref="CN42:CS42"/>
    <mergeCell ref="CT42:CY42"/>
    <mergeCell ref="CZ42:DE42"/>
    <mergeCell ref="B41:F41"/>
    <mergeCell ref="G41:BC41"/>
    <mergeCell ref="BD41:BN41"/>
    <mergeCell ref="BO41:BT41"/>
    <mergeCell ref="BU41:BZ41"/>
    <mergeCell ref="CA41:CG41"/>
    <mergeCell ref="CH41:CM41"/>
    <mergeCell ref="CN41:CS41"/>
    <mergeCell ref="CT41:CY41"/>
    <mergeCell ref="CZ39:DE39"/>
    <mergeCell ref="B40:F40"/>
    <mergeCell ref="G40:BC40"/>
    <mergeCell ref="BD40:BN40"/>
    <mergeCell ref="BO40:BT40"/>
    <mergeCell ref="BU40:BZ40"/>
    <mergeCell ref="CA40:CG40"/>
    <mergeCell ref="CH40:CM40"/>
    <mergeCell ref="CN40:CS40"/>
    <mergeCell ref="CT40:CY40"/>
    <mergeCell ref="CZ40:DE40"/>
    <mergeCell ref="B39:F39"/>
    <mergeCell ref="G39:BC39"/>
    <mergeCell ref="BD39:BN39"/>
    <mergeCell ref="BO39:BT39"/>
    <mergeCell ref="BU39:BZ39"/>
    <mergeCell ref="CA39:CG39"/>
    <mergeCell ref="CH39:CM39"/>
    <mergeCell ref="CN39:CS39"/>
    <mergeCell ref="CT39:CY39"/>
    <mergeCell ref="CZ37:DE37"/>
    <mergeCell ref="B38:F38"/>
    <mergeCell ref="G38:BC38"/>
    <mergeCell ref="BD38:BN38"/>
    <mergeCell ref="BO38:BT38"/>
    <mergeCell ref="BU38:BZ38"/>
    <mergeCell ref="CA38:CG38"/>
    <mergeCell ref="CH38:CM38"/>
    <mergeCell ref="CN38:CS38"/>
    <mergeCell ref="CT38:CY38"/>
    <mergeCell ref="CZ38:DE38"/>
    <mergeCell ref="B37:F37"/>
    <mergeCell ref="G37:BC37"/>
    <mergeCell ref="BD37:BN37"/>
    <mergeCell ref="BO37:BT37"/>
    <mergeCell ref="BU37:BZ37"/>
    <mergeCell ref="CA37:CG37"/>
    <mergeCell ref="CH37:CM37"/>
    <mergeCell ref="CN37:CS37"/>
    <mergeCell ref="CT37:CY37"/>
    <mergeCell ref="CZ35:DE35"/>
    <mergeCell ref="B36:F36"/>
    <mergeCell ref="G36:BC36"/>
    <mergeCell ref="BD36:BN36"/>
    <mergeCell ref="BO36:BT36"/>
    <mergeCell ref="BU36:BZ36"/>
    <mergeCell ref="CA36:CG36"/>
    <mergeCell ref="CH36:CM36"/>
    <mergeCell ref="CN36:CS36"/>
    <mergeCell ref="CT36:CY36"/>
    <mergeCell ref="CZ36:DE36"/>
    <mergeCell ref="B35:F35"/>
    <mergeCell ref="G35:BC35"/>
    <mergeCell ref="BD35:BN35"/>
    <mergeCell ref="BO35:BT35"/>
    <mergeCell ref="BU35:BZ35"/>
    <mergeCell ref="CA35:CG35"/>
    <mergeCell ref="CH35:CM35"/>
    <mergeCell ref="CN35:CS35"/>
    <mergeCell ref="CT35:CY35"/>
    <mergeCell ref="CZ33:DE33"/>
    <mergeCell ref="B34:F34"/>
    <mergeCell ref="G34:BC34"/>
    <mergeCell ref="BD34:BN34"/>
    <mergeCell ref="BO34:BT34"/>
    <mergeCell ref="BU34:BZ34"/>
    <mergeCell ref="CA34:CG34"/>
    <mergeCell ref="CH34:CM34"/>
    <mergeCell ref="CN34:CS34"/>
    <mergeCell ref="CT34:CY34"/>
    <mergeCell ref="CZ34:DE34"/>
    <mergeCell ref="B33:F33"/>
    <mergeCell ref="G33:BC33"/>
    <mergeCell ref="BD33:BN33"/>
    <mergeCell ref="BO33:BT33"/>
    <mergeCell ref="BU33:BZ33"/>
    <mergeCell ref="CA33:CG33"/>
    <mergeCell ref="CH33:CM33"/>
    <mergeCell ref="CN33:CS33"/>
    <mergeCell ref="CT33:CY33"/>
    <mergeCell ref="CZ31:DE31"/>
    <mergeCell ref="B32:F32"/>
    <mergeCell ref="G32:BC32"/>
    <mergeCell ref="BD32:BN32"/>
    <mergeCell ref="BO32:BT32"/>
    <mergeCell ref="BU32:BZ32"/>
    <mergeCell ref="CA32:CG32"/>
    <mergeCell ref="CH32:CM32"/>
    <mergeCell ref="CN32:CS32"/>
    <mergeCell ref="CT32:CY32"/>
    <mergeCell ref="CZ32:DE32"/>
    <mergeCell ref="B31:F31"/>
    <mergeCell ref="G31:BC31"/>
    <mergeCell ref="BD31:BN31"/>
    <mergeCell ref="BO31:BT31"/>
    <mergeCell ref="BU31:BZ31"/>
    <mergeCell ref="CA31:CG31"/>
    <mergeCell ref="CH31:CM31"/>
    <mergeCell ref="CN31:CS31"/>
    <mergeCell ref="CT31:CY31"/>
    <mergeCell ref="CZ29:DE29"/>
    <mergeCell ref="B30:F30"/>
    <mergeCell ref="G30:BC30"/>
    <mergeCell ref="BD30:BN30"/>
    <mergeCell ref="BO30:BT30"/>
    <mergeCell ref="BU30:BZ30"/>
    <mergeCell ref="CA30:CG30"/>
    <mergeCell ref="CH30:CM30"/>
    <mergeCell ref="CN30:CS30"/>
    <mergeCell ref="CT30:CY30"/>
    <mergeCell ref="CZ30:DE30"/>
    <mergeCell ref="B29:F29"/>
    <mergeCell ref="G29:BC29"/>
    <mergeCell ref="BD29:BN29"/>
    <mergeCell ref="BO29:BT29"/>
    <mergeCell ref="BU29:BZ29"/>
    <mergeCell ref="CA29:CG29"/>
    <mergeCell ref="B27:F27"/>
    <mergeCell ref="G27:BC27"/>
    <mergeCell ref="BD27:BN27"/>
    <mergeCell ref="CH29:CM29"/>
    <mergeCell ref="CN29:CS29"/>
    <mergeCell ref="CT29:CY29"/>
    <mergeCell ref="CH27:CM27"/>
    <mergeCell ref="CN27:CS27"/>
    <mergeCell ref="CT27:CY27"/>
    <mergeCell ref="CH28:CM28"/>
    <mergeCell ref="CN28:CS28"/>
    <mergeCell ref="CT28:CY28"/>
    <mergeCell ref="CZ27:DE27"/>
    <mergeCell ref="B28:F28"/>
    <mergeCell ref="G28:BC28"/>
    <mergeCell ref="BD28:BN28"/>
    <mergeCell ref="BO28:BT28"/>
    <mergeCell ref="BU28:BZ28"/>
    <mergeCell ref="CA28:CG28"/>
    <mergeCell ref="CZ28:DE28"/>
    <mergeCell ref="BO27:BT27"/>
    <mergeCell ref="BU27:BZ27"/>
    <mergeCell ref="CA27:CG27"/>
    <mergeCell ref="CB23:CF23"/>
    <mergeCell ref="CI23:CL23"/>
    <mergeCell ref="CO23:CR23"/>
    <mergeCell ref="CA25:CG25"/>
    <mergeCell ref="CH25:CM25"/>
    <mergeCell ref="CN25:CS25"/>
    <mergeCell ref="B26:DE26"/>
    <mergeCell ref="DA23:DD23"/>
    <mergeCell ref="B25:F25"/>
    <mergeCell ref="G25:BC25"/>
    <mergeCell ref="BD25:BN25"/>
    <mergeCell ref="BO25:BT25"/>
    <mergeCell ref="BU25:BZ25"/>
    <mergeCell ref="BV23:BZ23"/>
    <mergeCell ref="CT25:CY25"/>
    <mergeCell ref="CZ25:DE25"/>
    <mergeCell ref="AI17:BB17"/>
    <mergeCell ref="BK17:BW17"/>
    <mergeCell ref="B18:DE18"/>
    <mergeCell ref="CO20:DE20"/>
    <mergeCell ref="B22:F24"/>
    <mergeCell ref="G22:BC24"/>
    <mergeCell ref="BD22:BN24"/>
    <mergeCell ref="BO22:DE22"/>
    <mergeCell ref="BP23:BS23"/>
    <mergeCell ref="CU23:CX23"/>
    <mergeCell ref="B2:DE2"/>
    <mergeCell ref="B3:DE3"/>
    <mergeCell ref="B13:DE13"/>
    <mergeCell ref="B14:DE14"/>
    <mergeCell ref="AE16:AG16"/>
    <mergeCell ref="AI16:BB16"/>
    <mergeCell ref="BC16:BJ16"/>
    <mergeCell ref="BK16:BW16"/>
    <mergeCell ref="BY16:CC16"/>
  </mergeCells>
  <conditionalFormatting sqref="BO61:BT61">
    <cfRule type="cellIs" priority="12" dxfId="0" operator="lessThan" stopIfTrue="1">
      <formula>BO$64+BO$65</formula>
    </cfRule>
  </conditionalFormatting>
  <conditionalFormatting sqref="BD61:BN61">
    <cfRule type="cellIs" priority="7" dxfId="0" operator="lessThan" stopIfTrue="1">
      <formula>$BD$64+$BD$65</formula>
    </cfRule>
  </conditionalFormatting>
  <conditionalFormatting sqref="BU61:BZ61">
    <cfRule type="cellIs" priority="17" dxfId="0" operator="lessThan" stopIfTrue="1">
      <formula>$BU$64+$BU$65</formula>
    </cfRule>
  </conditionalFormatting>
  <conditionalFormatting sqref="CA61:CG61">
    <cfRule type="cellIs" priority="18" dxfId="0" operator="lessThan" stopIfTrue="1">
      <formula>$CA$64+$CA$65</formula>
    </cfRule>
  </conditionalFormatting>
  <conditionalFormatting sqref="CH61:CM61">
    <cfRule type="cellIs" priority="19" dxfId="0" operator="lessThan" stopIfTrue="1">
      <formula>$CH$64+$CH$65</formula>
    </cfRule>
  </conditionalFormatting>
  <conditionalFormatting sqref="CN61:CS61">
    <cfRule type="cellIs" priority="20" dxfId="0" operator="lessThan" stopIfTrue="1">
      <formula>$CN$64+$CN$65</formula>
    </cfRule>
  </conditionalFormatting>
  <conditionalFormatting sqref="CT61:CY61">
    <cfRule type="cellIs" priority="21" dxfId="0" operator="lessThan" stopIfTrue="1">
      <formula>$CT$64+$CT$65</formula>
    </cfRule>
  </conditionalFormatting>
  <conditionalFormatting sqref="CZ61:DE61">
    <cfRule type="cellIs" priority="22" dxfId="0" operator="lessThan" stopIfTrue="1">
      <formula>$CZ$64+$CZ$65</formula>
    </cfRule>
  </conditionalFormatting>
  <conditionalFormatting sqref="BD58:BN58">
    <cfRule type="cellIs" priority="23" dxfId="0" operator="greaterThan" stopIfTrue="1">
      <formula>$BD$57</formula>
    </cfRule>
  </conditionalFormatting>
  <conditionalFormatting sqref="BO54:BT54">
    <cfRule type="cellIs" priority="8" dxfId="0" operator="greaterThan" stopIfTrue="1">
      <formula>$BO$53</formula>
    </cfRule>
  </conditionalFormatting>
  <conditionalFormatting sqref="BU54:BZ54">
    <cfRule type="cellIs" priority="9" dxfId="0" operator="greaterThan" stopIfTrue="1">
      <formula>$BU$53</formula>
    </cfRule>
  </conditionalFormatting>
  <conditionalFormatting sqref="CA54:CG54">
    <cfRule type="cellIs" priority="10" dxfId="0" operator="greaterThan" stopIfTrue="1">
      <formula>$CA$53</formula>
    </cfRule>
  </conditionalFormatting>
  <conditionalFormatting sqref="CH54:CM54">
    <cfRule type="cellIs" priority="11" dxfId="0" operator="greaterThan" stopIfTrue="1">
      <formula>$CH$53</formula>
    </cfRule>
  </conditionalFormatting>
  <conditionalFormatting sqref="CN54:CS54">
    <cfRule type="cellIs" priority="14" dxfId="0" operator="greaterThan" stopIfTrue="1">
      <formula>$CN$53</formula>
    </cfRule>
  </conditionalFormatting>
  <conditionalFormatting sqref="CT54:CY54">
    <cfRule type="cellIs" priority="15" dxfId="0" operator="greaterThan" stopIfTrue="1">
      <formula>$CT$53</formula>
    </cfRule>
  </conditionalFormatting>
  <conditionalFormatting sqref="CZ54:DE54">
    <cfRule type="cellIs" priority="16" dxfId="0" operator="greaterThan" stopIfTrue="1">
      <formula>$CZ$53</formula>
    </cfRule>
  </conditionalFormatting>
  <conditionalFormatting sqref="EL58 EF58 EV58 DG58 DL58 DQ58 DV58 EA58">
    <cfRule type="cellIs" priority="6" dxfId="0" operator="greaterThan" stopIfTrue="1">
      <formula>'Декларация '!#REF!</formula>
    </cfRule>
  </conditionalFormatting>
  <conditionalFormatting sqref="DM58">
    <cfRule type="cellIs" priority="13" dxfId="0" operator="greaterThan" stopIfTrue="1">
      <formula>$DL$55</formula>
    </cfRule>
  </conditionalFormatting>
  <conditionalFormatting sqref="EF55 EL55 DV55 EA55">
    <cfRule type="cellIs" priority="5" dxfId="0" operator="greaterThan" stopIfTrue="1">
      <formula>$DV$53-$DV$54</formula>
    </cfRule>
  </conditionalFormatting>
  <conditionalFormatting sqref="DQ54">
    <cfRule type="cellIs" priority="3" dxfId="0" operator="greaterThan" stopIfTrue="1">
      <formula>$DQ$53</formula>
    </cfRule>
  </conditionalFormatting>
  <conditionalFormatting sqref="DQ55">
    <cfRule type="cellIs" priority="4" dxfId="0" operator="greaterThan" stopIfTrue="1">
      <formula>$DQ$53-$DQ$54</formula>
    </cfRule>
  </conditionalFormatting>
  <conditionalFormatting sqref="BD70:BN70">
    <cfRule type="cellIs" priority="2" dxfId="0" operator="lessThan" stopIfTrue="1">
      <formula>$BD$64+$BD$65</formula>
    </cfRule>
  </conditionalFormatting>
  <conditionalFormatting sqref="BD73:BN73">
    <cfRule type="cellIs" priority="1" dxfId="0" operator="lessThan" stopIfTrue="1">
      <formula>$BD$64+$BD$65</formula>
    </cfRule>
  </conditionalFormatting>
  <dataValidations count="2">
    <dataValidation type="list" allowBlank="1" showErrorMessage="1" sqref="AI16:BB16">
      <formula1>$DR$1:$DR$1</formula1>
    </dataValidation>
    <dataValidation type="list" allowBlank="1" showInputMessage="1" showErrorMessage="1" sqref="DO56">
      <formula1>'Декларация '!#REF!</formula1>
    </dataValidation>
  </dataValidations>
  <printOptions/>
  <pageMargins left="0.3937007874015748" right="0.3937007874015748" top="0.5118110236220472" bottom="0.31496062992125984" header="0.35433070866141736" footer="0.31496062992125984"/>
  <pageSetup horizontalDpi="600" verticalDpi="600" orientation="landscape" paperSize="9" r:id="rId4"/>
  <headerFooter>
    <oddHeader>&amp;R&amp;"Times New Roman,обычный"&amp;7Подготовлено специалистами ООО"ЮрСпектр" для сервиса ilex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Вайда Ольга Игоревна</dc:creator>
  <cp:keywords/>
  <dc:description/>
  <cp:lastModifiedBy>Ткачев Александр Иванович</cp:lastModifiedBy>
  <cp:lastPrinted>2020-03-12T06:21:18Z</cp:lastPrinted>
  <dcterms:created xsi:type="dcterms:W3CDTF">2019-03-27T08:35:35Z</dcterms:created>
  <dcterms:modified xsi:type="dcterms:W3CDTF">2020-04-07T12:50:18Z</dcterms:modified>
  <cp:category/>
  <cp:version/>
  <cp:contentType/>
  <cp:contentStatus/>
</cp:coreProperties>
</file>