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6790" windowHeight="10185" tabRatio="824" activeTab="1"/>
  </bookViews>
  <sheets>
    <sheet name="Рекомендации" sheetId="1" r:id="rId1"/>
    <sheet name="Декларация" sheetId="2" r:id="rId2"/>
    <sheet name="По месяцам" sheetId="3" r:id="rId3"/>
    <sheet name="Приложение" sheetId="4" r:id="rId4"/>
    <sheet name="Приложение Разд.2" sheetId="5" state="hidden" r:id="rId5"/>
    <sheet name="Ставки" sheetId="6" r:id="rId6"/>
    <sheet name="Коды объектов" sheetId="7" r:id="rId7"/>
    <sheet name="Вид деят." sheetId="8" state="hidden" r:id="rId8"/>
    <sheet name="Страны мира" sheetId="9" r:id="rId9"/>
    <sheet name="Лист1" sheetId="10" state="hidden" r:id="rId10"/>
  </sheets>
  <externalReferences>
    <externalReference r:id="rId13"/>
  </externalReferences>
  <definedNames>
    <definedName name="выбор" localSheetId="6">#REF!</definedName>
    <definedName name="выбор">'Ставки'!$D$3:$D$5</definedName>
    <definedName name="выбор1">'Ставки'!$E$3:$E$4</definedName>
    <definedName name="коды">'Коды объектов'!$B$5:$B$15</definedName>
    <definedName name="КТ1" localSheetId="3">Приложение '[1]Разд'!$19:$19</definedName>
    <definedName name="КТ1">'Декларация'!#REF!</definedName>
    <definedName name="КТ2">'Декларация'!#REF!</definedName>
    <definedName name="КТ3">'Приложение'!$16:$16</definedName>
    <definedName name="КТ4">'Приложение'!$20:$20</definedName>
    <definedName name="месяц">'Лист1'!$B$2:$B$5</definedName>
    <definedName name="месяц1">'Лист1'!$C$2:$C$13</definedName>
    <definedName name="месяцвыбор">'Лист1'!$C$2:$C$13</definedName>
    <definedName name="НТ1" localSheetId="3">Приложение '[1]Разд'!$14:$14</definedName>
    <definedName name="НТ1">'Декларация'!#REF!</definedName>
    <definedName name="НТ2">'Декларация'!#REF!</definedName>
    <definedName name="НТ3">'Приложение'!$14:$14</definedName>
    <definedName name="НТ4">'Приложение'!$18:$18</definedName>
    <definedName name="_xlnm.Print_Area" localSheetId="1">'Декларация'!$B$3:$EL$113</definedName>
    <definedName name="_xlnm.Print_Area" localSheetId="4">'Приложение Разд.2'!$B$3:$AB$34</definedName>
    <definedName name="_xlnm.Print_Area" localSheetId="0">'Рекомендации'!$B$2:$K$10</definedName>
    <definedName name="ставки">'Ставки'!$B$3:$B$14</definedName>
    <definedName name="Ч1Р1">'Декларация'!#REF!</definedName>
    <definedName name="Ч1Р2" localSheetId="1">'Декларация'!#REF!</definedName>
    <definedName name="Ч1Р3" localSheetId="1">'Декларация'!#REF!</definedName>
    <definedName name="Ч2Р1">'Декларация'!#REF!</definedName>
    <definedName name="Ч2Р2">'Декларация'!#REF!</definedName>
    <definedName name="ЧАСТЬ1">'Декларация'!#REF!</definedName>
    <definedName name="ЧАСТЬ2">'Декларация'!#REF!</definedName>
    <definedName name="ЧАСТЬ3">'Декларация'!$60:$99</definedName>
    <definedName name="ЧАСТЬ4">'Декларация'!$100:$113</definedName>
    <definedName name="ЧАСТЬ5">'Декларация'!#REF!</definedName>
  </definedNames>
  <calcPr fullCalcOnLoad="1"/>
</workbook>
</file>

<file path=xl/comments2.xml><?xml version="1.0" encoding="utf-8"?>
<comments xmlns="http://schemas.openxmlformats.org/spreadsheetml/2006/main">
  <authors>
    <author>КонсультантПлюс примечание</author>
    <author>Маевская С.</author>
  </authors>
  <commentList>
    <comment ref="B60" authorId="0">
      <text>
        <r>
          <rPr>
            <b/>
            <sz val="8"/>
            <rFont val="Tahoma"/>
            <family val="2"/>
          </rPr>
          <t>Примечание:</t>
        </r>
        <r>
          <rPr>
            <sz val="8"/>
            <rFont val="Tahoma"/>
            <family val="2"/>
          </rPr>
          <t xml:space="preserve">
Часть III налоговой декларации (расчета) заполняется без
нарастающего итога отдельно за каждый месяц, в котором
были начислены дивиденды белорусским организациям. При
этом строки 4.1 - 4.5 заполняются налоговым агентом по
каждой белорусской организации, которой начислены дивиденды.</t>
        </r>
      </text>
    </comment>
    <comment ref="DN3" authorId="1">
      <text>
        <r>
          <rPr>
            <b/>
            <sz val="9"/>
            <rFont val="Times New Roman"/>
            <family val="1"/>
          </rPr>
          <t>Примечание:</t>
        </r>
        <r>
          <rPr>
            <sz val="9"/>
            <rFont val="Times New Roman"/>
            <family val="1"/>
          </rPr>
          <t xml:space="preserve">
Форма приведена в ред.постановления МНС от 31.01.2022 № 3,
от 23.01.2023 № 2,
от 15.01.2024 № 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КонсультантПлюс примечание</author>
  </authors>
  <commentList>
    <comment ref="C8" authorId="0">
      <text>
        <r>
          <rPr>
            <b/>
            <sz val="9"/>
            <rFont val="Tahoma"/>
            <family val="2"/>
          </rPr>
          <t xml:space="preserve">Примечание:
</t>
        </r>
        <r>
          <rPr>
            <sz val="9"/>
            <rFont val="Times New Roman"/>
            <family val="1"/>
          </rPr>
          <t xml:space="preserve">указывается тип объекта согласно информации, размещенной
 на листе </t>
        </r>
        <r>
          <rPr>
            <b/>
            <sz val="9"/>
            <rFont val="Times New Roman"/>
            <family val="1"/>
          </rPr>
          <t>"Коды объект."</t>
        </r>
      </text>
    </comment>
    <comment ref="F9" authorId="0">
      <text>
        <r>
          <rPr>
            <b/>
            <sz val="9"/>
            <rFont val="Times New Roman"/>
            <family val="1"/>
          </rPr>
          <t xml:space="preserve">Примечание:
</t>
        </r>
        <r>
          <rPr>
            <sz val="9"/>
            <rFont val="Times New Roman"/>
            <family val="1"/>
          </rPr>
          <t xml:space="preserve">в графе "наименование территории сельской местности либо малого городского поселения" указывается территория сельской местности либо малого городского поселения, в которой осуществлялась указанная деятельность, в соответствии с наименованием, содержащимся в перечнях населенных пунктов и территорий вне населенных пунктов, относящихся к территории сельской местности и малых городских поселений, утвержденных решениями областных Советов депутатов;
</t>
        </r>
      </text>
    </comment>
  </commentList>
</comments>
</file>

<file path=xl/comments7.xml><?xml version="1.0" encoding="utf-8"?>
<comments xmlns="http://schemas.openxmlformats.org/spreadsheetml/2006/main">
  <authors>
    <author>Примечание</author>
  </authors>
  <commentList>
    <comment ref="C2" authorId="0">
      <text>
        <r>
          <rPr>
            <b/>
            <sz val="9"/>
            <rFont val="Times New Roman"/>
            <family val="1"/>
          </rPr>
          <t>Примечание:</t>
        </r>
        <r>
          <rPr>
            <sz val="9"/>
            <rFont val="Times New Roman"/>
            <family val="1"/>
          </rPr>
          <t xml:space="preserve">
В ред.постановлений МНС от 15.01.2021 № 2, от 31.01.2022 № 3,  от 23.01.2023 N 2</t>
        </r>
      </text>
    </comment>
  </commentList>
</comments>
</file>

<file path=xl/comments9.xml><?xml version="1.0" encoding="utf-8"?>
<comments xmlns="http://schemas.openxmlformats.org/spreadsheetml/2006/main">
  <authors>
    <author>t.supechenko</author>
  </authors>
  <commentList>
    <comment ref="D2" authorId="0">
      <text>
        <r>
          <rPr>
            <b/>
            <sz val="8"/>
            <rFont val="Times New Roman"/>
            <family val="1"/>
          </rPr>
          <t xml:space="preserve">Примечание:
</t>
        </r>
        <r>
          <rPr>
            <sz val="8"/>
            <rFont val="Times New Roman"/>
            <family val="1"/>
          </rPr>
          <t xml:space="preserve">В ред. постановлений Государственного комитета по стандартизации Республики Беларусь от 11.08.2017 № 67, от 23.02.2018 № 10А, от 29.05.2019 № 30, от 06.12.2021 № 124, от 23.03.2023 № 20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<sst xmlns="http://schemas.openxmlformats.org/spreadsheetml/2006/main" count="1372" uniqueCount="1234">
  <si>
    <t>к постановлению Министерства по налогам
и сборам Республики Беларусь</t>
  </si>
  <si>
    <t>Значение показателя</t>
  </si>
  <si>
    <r>
      <t>УНП</t>
    </r>
    <r>
      <rPr>
        <vertAlign val="superscript"/>
        <sz val="10"/>
        <rFont val="Times New Roman"/>
        <family val="1"/>
      </rPr>
      <t>1</t>
    </r>
  </si>
  <si>
    <r>
      <t>ОКЭД</t>
    </r>
    <r>
      <rPr>
        <vertAlign val="superscript"/>
        <sz val="10"/>
        <rFont val="Times New Roman"/>
        <family val="1"/>
      </rPr>
      <t>2</t>
    </r>
  </si>
  <si>
    <t xml:space="preserve">(фамилия, собственное имя, отчество (если таковое имеется) ответственного лица, телефон) </t>
  </si>
  <si>
    <t>Внесение изменений и (или) дополнений в часть III налоговой декларации (расчета)</t>
  </si>
  <si>
    <t>6.1</t>
  </si>
  <si>
    <t>6.2</t>
  </si>
  <si>
    <t>Убыток (–)
(строка 1 – строка 2 – строка 3 + строка 4 + строка 7)</t>
  </si>
  <si>
    <t>Налоговая база (строка 8 + строка 9)</t>
  </si>
  <si>
    <t>Прибыль к налогообложению (строка 10 – строка 13)</t>
  </si>
  <si>
    <t>cумма уменьшения налога на прибыль по основаниям, не указанным в строке 18.1</t>
  </si>
  <si>
    <t>Общая сумма прибыли, распределенной в качестве дивидендов</t>
  </si>
  <si>
    <t>Расчет налога на прибыль с дивидендов, начисленных</t>
  </si>
  <si>
    <t>(наименование, УНП белорусской организации, получающей дивиденды)</t>
  </si>
  <si>
    <t>(период, за который начислены дивиденды; дата начисления дивидендов)</t>
  </si>
  <si>
    <t>4.3</t>
  </si>
  <si>
    <t>4.4</t>
  </si>
  <si>
    <t>Сумма дивидендов, причитающаяся белорусской организации</t>
  </si>
  <si>
    <t>Налоговая база по налогу на прибыль с дивидендов (строка 1 – строка 2) x строка 4.3 / строка 1)</t>
  </si>
  <si>
    <t>4.5</t>
  </si>
  <si>
    <t>Налог на прибыль с дивидендов (строка 4.4 x строка 3 / 100)</t>
  </si>
  <si>
    <t>5.1</t>
  </si>
  <si>
    <t>Всего налога на прибыль с дивидендов</t>
  </si>
  <si>
    <t xml:space="preserve">В том числе к доплате (уменьшению): </t>
  </si>
  <si>
    <t>5.1.1</t>
  </si>
  <si>
    <t>5.1.2</t>
  </si>
  <si>
    <t>по акту проверки</t>
  </si>
  <si>
    <t>Часть IV</t>
  </si>
  <si>
    <t>о размере и составе использованных льгот</t>
  </si>
  <si>
    <t>Содержание льготы с указанием абзаца, подпункта, пункта, статьи, даты принятия, номера и вида правового акта, которым она установлена</t>
  </si>
  <si>
    <r>
      <t>Код льготы</t>
    </r>
    <r>
      <rPr>
        <b/>
        <vertAlign val="superscript"/>
        <sz val="9"/>
        <rFont val="Times New Roman CYR"/>
        <family val="0"/>
      </rPr>
      <t>1</t>
    </r>
  </si>
  <si>
    <r>
      <t>Размер льготируемой налоговой базы</t>
    </r>
    <r>
      <rPr>
        <b/>
        <vertAlign val="superscript"/>
        <sz val="9"/>
        <rFont val="Times New Roman CYR"/>
        <family val="0"/>
      </rPr>
      <t>2</t>
    </r>
  </si>
  <si>
    <t>Приложение</t>
  </si>
  <si>
    <t>По части I налоговой декларации (расчета)</t>
  </si>
  <si>
    <t>сумма инвестиционного вычета</t>
  </si>
  <si>
    <t>Другие сведения</t>
  </si>
  <si>
    <r>
      <t>При необходимости представления значений с иным количеством знаков после запятой</t>
    </r>
    <r>
      <rPr>
        <sz val="10"/>
        <rFont val="Times New Roman CYR"/>
        <family val="0"/>
      </rPr>
      <t>, формат в ячейках, куда вносятся данные значения, можно изменить следующим образом: выделить данные ячейки, нажать правую кнопку мыши и выбрать команду "Формат ячеек", перейти к вкладке "Число" и выбрать необходимый числовой формат ("Финансовый"). В строке "Число десятичных знаков" указать необходимое кол-во знаков после запятой.</t>
    </r>
  </si>
  <si>
    <r>
      <t xml:space="preserve">На листе "Приложение" предусмотрены </t>
    </r>
    <r>
      <rPr>
        <b/>
        <sz val="10"/>
        <rFont val="Times New Roman CYR"/>
        <family val="0"/>
      </rPr>
      <t>кнопки добавления (удаления) строк</t>
    </r>
    <r>
      <rPr>
        <sz val="10"/>
        <rFont val="Times New Roman CYR"/>
        <family val="0"/>
      </rPr>
      <t xml:space="preserve">. Для </t>
    </r>
    <r>
      <rPr>
        <sz val="10"/>
        <color indexed="12"/>
        <rFont val="Times New Roman CYR"/>
        <family val="0"/>
      </rPr>
      <t xml:space="preserve">добавления </t>
    </r>
    <r>
      <rPr>
        <sz val="10"/>
        <rFont val="Times New Roman CYR"/>
        <family val="0"/>
      </rPr>
      <t>(</t>
    </r>
    <r>
      <rPr>
        <sz val="10"/>
        <color indexed="14"/>
        <rFont val="Times New Roman CYR"/>
        <family val="0"/>
      </rPr>
      <t>удаления</t>
    </r>
    <r>
      <rPr>
        <sz val="10"/>
        <rFont val="Times New Roman CYR"/>
        <family val="0"/>
      </rPr>
      <t xml:space="preserve">) необходимо установить курсор в той части таблицы, где необходимо </t>
    </r>
    <r>
      <rPr>
        <sz val="10"/>
        <color indexed="12"/>
        <rFont val="Times New Roman CYR"/>
        <family val="0"/>
      </rPr>
      <t>добавить</t>
    </r>
    <r>
      <rPr>
        <sz val="10"/>
        <rFont val="Times New Roman CYR"/>
        <family val="0"/>
      </rPr>
      <t xml:space="preserve"> (</t>
    </r>
    <r>
      <rPr>
        <sz val="10"/>
        <color indexed="14"/>
        <rFont val="Times New Roman CYR"/>
        <family val="0"/>
      </rPr>
      <t>удалить</t>
    </r>
    <r>
      <rPr>
        <sz val="10"/>
        <rFont val="Times New Roman CYR"/>
        <family val="0"/>
      </rPr>
      <t xml:space="preserve">) строку и нажать на </t>
    </r>
    <r>
      <rPr>
        <sz val="10"/>
        <color indexed="12"/>
        <rFont val="Times New Roman CYR"/>
        <family val="0"/>
      </rPr>
      <t>левую</t>
    </r>
    <r>
      <rPr>
        <sz val="10"/>
        <rFont val="Times New Roman CYR"/>
        <family val="0"/>
      </rPr>
      <t xml:space="preserve"> (</t>
    </r>
    <r>
      <rPr>
        <sz val="10"/>
        <color indexed="14"/>
        <rFont val="Times New Roman CYR"/>
        <family val="0"/>
      </rPr>
      <t>правую</t>
    </r>
    <r>
      <rPr>
        <sz val="10"/>
        <rFont val="Times New Roman CYR"/>
        <family val="0"/>
      </rPr>
      <t>) кнопку.</t>
    </r>
  </si>
  <si>
    <r>
      <t>Для пользователей Excel-2007</t>
    </r>
    <r>
      <rPr>
        <sz val="10"/>
        <rFont val="Times New Roman"/>
        <family val="1"/>
      </rPr>
      <t xml:space="preserve"> дополнительные кнопки отображаются во вкладке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. 
Если не отображается вкладка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 необходимо проделать следующие действия:
- нажмите кнопку </t>
    </r>
    <r>
      <rPr>
        <b/>
        <sz val="10"/>
        <rFont val="Times New Roman"/>
        <family val="1"/>
      </rPr>
      <t>"Office"</t>
    </r>
    <r>
      <rPr>
        <sz val="10"/>
        <rFont val="Times New Roman"/>
        <family val="1"/>
      </rPr>
      <t xml:space="preserve">;
- нажмите кнопку </t>
    </r>
    <r>
      <rPr>
        <b/>
        <sz val="10"/>
        <rFont val="Times New Roman"/>
        <family val="1"/>
      </rPr>
      <t>"Параметры Excel"</t>
    </r>
    <r>
      <rPr>
        <sz val="10"/>
        <rFont val="Times New Roman"/>
        <family val="1"/>
      </rPr>
      <t xml:space="preserve">;
- выберите строку </t>
    </r>
    <r>
      <rPr>
        <b/>
        <sz val="10"/>
        <rFont val="Times New Roman"/>
        <family val="1"/>
      </rPr>
      <t>"Центр управления безопасностью"</t>
    </r>
    <r>
      <rPr>
        <sz val="10"/>
        <rFont val="Times New Roman"/>
        <family val="1"/>
      </rPr>
      <t xml:space="preserve">;
- нажмите кнопку </t>
    </r>
    <r>
      <rPr>
        <b/>
        <sz val="10"/>
        <rFont val="Times New Roman"/>
        <family val="1"/>
      </rPr>
      <t>"Параметры центра управления безопасностью"</t>
    </r>
    <r>
      <rPr>
        <sz val="10"/>
        <rFont val="Times New Roman"/>
        <family val="1"/>
      </rPr>
      <t xml:space="preserve">;
- выберите строку </t>
    </r>
    <r>
      <rPr>
        <b/>
        <sz val="10"/>
        <rFont val="Times New Roman"/>
        <family val="1"/>
      </rPr>
      <t>"Надстройки"</t>
    </r>
    <r>
      <rPr>
        <sz val="10"/>
        <rFont val="Times New Roman"/>
        <family val="1"/>
      </rPr>
      <t>;
- справа установите галочку в пункте</t>
    </r>
    <r>
      <rPr>
        <b/>
        <sz val="10"/>
        <rFont val="Times New Roman"/>
        <family val="1"/>
      </rPr>
      <t xml:space="preserve"> "Все надстройки приложений должны быть подписаны надежными издателями"</t>
    </r>
    <r>
      <rPr>
        <sz val="10"/>
        <rFont val="Times New Roman"/>
        <family val="1"/>
      </rPr>
      <t xml:space="preserve">;
- слева выберите строку </t>
    </r>
    <r>
      <rPr>
        <b/>
        <sz val="10"/>
        <rFont val="Times New Roman"/>
        <family val="1"/>
      </rPr>
      <t>"Параметры ActiveX"</t>
    </r>
    <r>
      <rPr>
        <sz val="10"/>
        <rFont val="Times New Roman"/>
        <family val="1"/>
      </rPr>
      <t xml:space="preserve">;
- справа отметьте точкой пункт </t>
    </r>
    <r>
      <rPr>
        <b/>
        <sz val="10"/>
        <rFont val="Times New Roman"/>
        <family val="1"/>
      </rPr>
      <t>"Включить все элементы управления без ограничений и запросов"</t>
    </r>
    <r>
      <rPr>
        <sz val="10"/>
        <rFont val="Times New Roman"/>
        <family val="1"/>
      </rPr>
      <t xml:space="preserve">;
- слева выберите строку </t>
    </r>
    <r>
      <rPr>
        <b/>
        <sz val="10"/>
        <rFont val="Times New Roman"/>
        <family val="1"/>
      </rPr>
      <t>"Параметры макросов"</t>
    </r>
    <r>
      <rPr>
        <sz val="10"/>
        <rFont val="Times New Roman"/>
        <family val="1"/>
      </rPr>
      <t xml:space="preserve">;
- справа отметьте точкой пункт </t>
    </r>
    <r>
      <rPr>
        <b/>
        <sz val="10"/>
        <rFont val="Times New Roman"/>
        <family val="1"/>
      </rPr>
      <t>"Включить все макросы"</t>
    </r>
    <r>
      <rPr>
        <sz val="10"/>
        <rFont val="Times New Roman"/>
        <family val="1"/>
      </rPr>
      <t>;
- сохраните файл с поддержкой макросов: Кнопка "Offiсе" → Сохранить как → Книга Excel с поддержкой макросов; 
- закройте файл и откройте его еще раз. На страницах, где используются макросы, вкладка "Надстройки" будет отображена.</t>
    </r>
  </si>
  <si>
    <r>
      <t>Для пользователей Excel-2010</t>
    </r>
    <r>
      <rPr>
        <sz val="10"/>
        <rFont val="Times New Roman"/>
        <family val="1"/>
      </rPr>
      <t xml:space="preserve"> дополнительные кнопки отображаются во вкладке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. 
Если не отображается вкладка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 необходимо проделать следующие команды:
- откройте вкладку "</t>
    </r>
    <r>
      <rPr>
        <b/>
        <sz val="10"/>
        <rFont val="Times New Roman"/>
        <family val="1"/>
      </rPr>
      <t>Файл";</t>
    </r>
    <r>
      <rPr>
        <sz val="10"/>
        <rFont val="Times New Roman"/>
        <family val="1"/>
      </rPr>
      <t xml:space="preserve"> 
- выберите "</t>
    </r>
    <r>
      <rPr>
        <b/>
        <sz val="10"/>
        <rFont val="Times New Roman"/>
        <family val="1"/>
      </rPr>
      <t>Параметры";</t>
    </r>
    <r>
      <rPr>
        <sz val="10"/>
        <rFont val="Times New Roman"/>
        <family val="1"/>
      </rPr>
      <t xml:space="preserve"> 
- "</t>
    </r>
    <r>
      <rPr>
        <b/>
        <sz val="10"/>
        <rFont val="Times New Roman"/>
        <family val="1"/>
      </rPr>
      <t>Настройка ленты";</t>
    </r>
    <r>
      <rPr>
        <sz val="10"/>
        <rFont val="Times New Roman"/>
        <family val="1"/>
      </rPr>
      <t xml:space="preserve"> 
- в списке </t>
    </r>
    <r>
      <rPr>
        <b/>
        <sz val="10"/>
        <rFont val="Times New Roman"/>
        <family val="1"/>
      </rPr>
      <t>Основные вкладки</t>
    </r>
    <r>
      <rPr>
        <sz val="10"/>
        <rFont val="Times New Roman"/>
        <family val="1"/>
      </rPr>
      <t xml:space="preserve"> установите галочку в пункте "</t>
    </r>
    <r>
      <rPr>
        <b/>
        <sz val="10"/>
        <rFont val="Times New Roman"/>
        <family val="1"/>
      </rPr>
      <t>Надстройки".</t>
    </r>
  </si>
  <si>
    <t>внереализационные доходы, в том числе</t>
  </si>
  <si>
    <t>внереализационные расходы, в том числе</t>
  </si>
  <si>
    <t>По части III налоговой декларации (расчета)</t>
  </si>
  <si>
    <t xml:space="preserve">Расчет подоходного налога с физических лиц, исчисленного банками с доходов в виде процентов по вкладам (депозитам) и денежным средствам, находящимся на текущих (расчетных) банковских счетах </t>
  </si>
  <si>
    <t>Сумма полученных плательщиками доходов в виде процентов по банковским вкладам (депозитам), денежным средствам, находящимся на текущих (расчетных) банковских счетах</t>
  </si>
  <si>
    <t>Сумма подоходного налога с физических лиц, исчисленного, удержанного и подлежащего перечислению в бюджет с начала года</t>
  </si>
  <si>
    <t>Сумма подоходного налога с физических лиц, исчисленного, удержанного и подлежащего перечислению в бюджет, отраженная в строке 2 части IV за предыдущий месяц</t>
  </si>
  <si>
    <t>сумма превышения затрат на научно-исследовательские, опытно-конструкторские и опытно-технологические работы, зарегистрированные в государственном реестре научноисследовательских, опытно-конструкторских и опытнотехнологических работ в порядке, определяемом Президентом Республики Беларусь, учтенных в затратах по производству и реализации в соответствии с подпунктом 2.3 пункта 2 статьи 170 Налогового кодекса Республики Беларусь, над  фактически произведенными затратами на эти цели</t>
  </si>
  <si>
    <t xml:space="preserve">иные внереализационные доходы, подлежащие налогообложению согласно законодательству иностранного государства (за исключением указываемых в строке 5) </t>
  </si>
  <si>
    <t>внереализационные расходы, указанные в подпунктах 3.19, 3.26,  3.27, 3.40 и 3.41 пункта 3 статьи 175 Налогового кодекса Республики Беларусь</t>
  </si>
  <si>
    <t xml:space="preserve">налоги (сборы, отчисления), уплаченные (удержанные) согласно законодательству иностранного государства, в отношении которых не предусмотрено устранение двойного налогообложения </t>
  </si>
  <si>
    <t>Налог на прибыль (доходы), уплаченный в иностранном государстве, не превышающий суммы налога на прибыль, подлежащей уплате (уплаченной) в Республике Беларусь в отношении дохода, полученного в иностранном государстве</t>
  </si>
  <si>
    <t>Налог на прибыль, исчисленный для уплаты в Республике Беларусь (строка 16 – строка 17 – строка 18 – строка 19)</t>
  </si>
  <si>
    <t>Налог на прибыль, исчисленный по предыдущей налоговой декларации (расчету) (строка 20 предыдущей налоговой декларации (расчета))</t>
  </si>
  <si>
    <t>Налог на прибыль к уплате (возврату)
(строка 20 – строка 21 – строка 22)</t>
  </si>
  <si>
    <t>№
п/п</t>
  </si>
  <si>
    <t>номер</t>
  </si>
  <si>
    <t>дата</t>
  </si>
  <si>
    <t>управление (отдел) по работе с плательщиками</t>
  </si>
  <si>
    <t>(наименование района)</t>
  </si>
  <si>
    <t>Код инспекции МНС (управления (отдела) по работе</t>
  </si>
  <si>
    <t xml:space="preserve"> с плательщиками)</t>
  </si>
  <si>
    <t>Прибыль (+)
(строка 1 – строка 2 – строка 3 + строка 4 + строка 7 + строка 7.1)</t>
  </si>
  <si>
    <t>Ставки налога</t>
  </si>
  <si>
    <t>Приложение 4</t>
  </si>
  <si>
    <t>Код</t>
  </si>
  <si>
    <t>в соответствии с пунктом 6 статьи 33 Налогового кодекса Республики Беларусь</t>
  </si>
  <si>
    <t>в соответствии с пунктом 8 статьи 73 Налогового кодекса Республики Беларусь согласно уведомлению</t>
  </si>
  <si>
    <t>Прибыль (+), откорректированная в случаях, установленных главой 11  Налогвоого кодекса Республики Беларусь</t>
  </si>
  <si>
    <t>Налог на прибыль по валовой прибыли 
(строка 14 (при переносе убытков – строка 15) х размер ставки / 100), в том числе:</t>
  </si>
  <si>
    <t>Наименование показателей</t>
  </si>
  <si>
    <t>5.1.3</t>
  </si>
  <si>
    <t xml:space="preserve">Наименование показателя </t>
  </si>
  <si>
    <t>Заполняется инспекцией МНС (управлением (отделом) по работе с плательщиками).</t>
  </si>
  <si>
    <t>Не заполняется в случае применения льгот в виде уменьшения суммы налога, подлежащего уплате в бюджет.</t>
  </si>
  <si>
    <t xml:space="preserve">Раздел II. Сведения об основаниях применения льготы, установленной Указом Президента Республики Беларусь от 22 сентября 2017 г. № 345 "О развитии торговли, общественного питания и бытового обслуживания"                                         </t>
  </si>
  <si>
    <t>номер месяца
 (проставляется знак "X")</t>
  </si>
  <si>
    <t>Наимено-вание вида деятель-ности</t>
  </si>
  <si>
    <t>код типа объекта (места)</t>
  </si>
  <si>
    <r>
      <t>код инспекции МНС (управления (отдела) по работе с платель-щиками) по месту располо-жения объекта (места)</t>
    </r>
    <r>
      <rPr>
        <b/>
        <vertAlign val="superscript"/>
        <sz val="8"/>
        <rFont val="Times New Roman"/>
        <family val="1"/>
      </rPr>
      <t>1</t>
    </r>
  </si>
  <si>
    <t>наимено-
вание сельсовета</t>
  </si>
  <si>
    <t>тип элемента улично-дорожной сети и приравнен-ного к нему элемента градострои-
тельной планиро-вочной структуры</t>
  </si>
  <si>
    <t>наимено-вание элемента улично-дорожной сети и приравнен-ного к нему элемента градострои-
тельной планиро-вочной структуры</t>
  </si>
  <si>
    <t>Торговый объект, за исключением объектов (формы торговли), относящихся к кодам 4 и 5 настоящего приложения</t>
  </si>
  <si>
    <t>Торговое место (на рынке, ярмарке, выставке-продаже)</t>
  </si>
  <si>
    <t>Кооперативная Республика Гайана</t>
  </si>
  <si>
    <t>Государство Ливия</t>
  </si>
  <si>
    <t>ЭСВАТИНИ</t>
  </si>
  <si>
    <t>Королевство Эсватини</t>
  </si>
  <si>
    <t>СЕВЕРНАЯ МАКЕДОНИЯ</t>
  </si>
  <si>
    <t>Республика Северная Македония</t>
  </si>
  <si>
    <t>Развозная и разносная торговля, за исключением торговли с использованием торговых автоматов</t>
  </si>
  <si>
    <t>Торговля с использованием торговых автоматов</t>
  </si>
  <si>
    <t>Жилые помещения, предоставляемые для краткосрочного проживания</t>
  </si>
  <si>
    <t>Садовые домики, дачи, предоставляемые для краткосрочного проживания</t>
  </si>
  <si>
    <t>Подготовлено специалистами ООО"ЮрСпектр" для сервиса ilex</t>
  </si>
  <si>
    <t xml:space="preserve">Приложение
к Указу Президента
Республики Беларусь
22.09.2017 N 345
</t>
  </si>
  <si>
    <t>ПЕРЕЧЕНЬ
БЫТОВЫХ УСЛУГ НАСЕЛЕНИЮ, ОКАЗЫВАЕМЫХ ИНДИВИДУАЛЬНЫМИ ПРЕДПРИНИМАТЕЛЯМИ, ЯВЛЯЮЩИМИСЯ ПЛАТЕЛЬЩИКАМИ ЕДИНОГО НАЛОГА</t>
  </si>
  <si>
    <t>Производство мебели по заказам потребителей, включая монтаж, установку мебели собственного производства.</t>
  </si>
  <si>
    <t>Ремонт предметов личного пользования и бытовых изделий, ручного электрического инструмента, ручного пневматического и механизированного инструмента, ковров и ковровых изделий, кроме ремонта швейных, трикотажных изделий и головных уборов.</t>
  </si>
  <si>
    <t xml:space="preserve">Затраты, учитываемые при налогообложении (далее - затраты), в том числе:
</t>
  </si>
  <si>
    <t xml:space="preserve">сумма прочих затрат
</t>
  </si>
  <si>
    <t>внереализационные доходы, указанные в подпункте 3.18 статьи 174 Налогового кодекса Республики Беларусь</t>
  </si>
  <si>
    <t>Прибыль, освобождаемая от налогообложения, которая не зависит от характера реализации товаров (работ, услуг), имущественных прав 
(не более (строка 10 - строка 11))</t>
  </si>
  <si>
    <t>2/3 суммы налога на прибыль за III квартал истекшего налогового периода</t>
  </si>
  <si>
    <t>Прибыль, освобождаемая от налогообложения - всего 
(строка 11 + строка 12) (не более строки 10)</t>
  </si>
  <si>
    <t>Итого к уплате (строка 2 - строка 3)</t>
  </si>
  <si>
    <t>Осуществление деятельности в календарном году в соответствии с Указом Президента Республики Беларусь от 22 сентября 2017 г. № 345</t>
  </si>
  <si>
    <t>КОДЫ
ТИПОВ ОБЪЕКТОВ (МЕСТ)</t>
  </si>
  <si>
    <t>Тип объекта (форма торговли, оказания услуг)</t>
  </si>
  <si>
    <t xml:space="preserve">Приложение 1
к Инструкции о порядке заполнения
налоговых деклараций (расчетов)
по налогам (сборам), книги покупок
</t>
  </si>
  <si>
    <t>Производство по заказам потребителей одежды (в том числе головных уборов), готовой трикотажной одежды машинной и ручной вязки, обуви, ремонт швейных, трикотажных изделий и головных уборов, кроме ремонта ковров и ковровых изделий.</t>
  </si>
  <si>
    <t>Деятельность в области фотографии, видеосъемка событий.</t>
  </si>
  <si>
    <t>Услуги парикмахерских и салонов красоты, татуировка, пирсинг, нательная живопись, перманентный макияж.</t>
  </si>
  <si>
    <t>Чистка и уборка жилых помещений.</t>
  </si>
  <si>
    <t>Производство изделий из бетона, гипса, цемента, резка, обработка и отделка декоративного и строительного камня, производство готовых металлических изделий по заказам потребителей.</t>
  </si>
  <si>
    <t>Деятельность по обеспечению физического комфорта.</t>
  </si>
  <si>
    <t>Аренда автомобилей, прочих машин, оборудования и материальных активов, аренда, прокат прочих предметов личного потребления и бытовых товаров, прокат видеокассет и дисков с записью.</t>
  </si>
  <si>
    <t>Тиражирование записанных носителей информации.</t>
  </si>
  <si>
    <t>Ремонт, техническое обслуживание компьютеров и периферийного оборудования.</t>
  </si>
  <si>
    <t>Стирка, химическая чистка и окрашивание текстильных и меховых изделий.</t>
  </si>
  <si>
    <t>Деятельность дизайнеров, художников-оформителей, выполнение работ по оформлению (украшению) автомобилей, внутреннего пространства капитальных строений (зданий, сооружений), помещений, иных мест.</t>
  </si>
  <si>
    <t>Производство по заказам потребителей готовых текстильных изделий, ковровых изделий ручной выработки, кроме одежды, ремонт брезентов, палаток, тентов, парусов.</t>
  </si>
  <si>
    <t>Услуги по организации похорон и предоставление услуг, связанных с ними.</t>
  </si>
  <si>
    <t>Изоляционные работы, штукатурные работы, столярные и плотницкие работы, устройство покрытий пола и облицовка стен, малярные и стекольные работы, электромонтажные работы и прочие отделочные работы, а также кровельные работы, работы по обеспечению гидроизоляции.</t>
  </si>
  <si>
    <t>Производство деревянных строительных конструкций и столярных изделий, включая монтаж и установку изделий собственного производства, производство из пластмассы и поливинилхлорида дверных полотен и коробок, окон и оконных коробок, жалюзи, включая монтаж и установку изделий собственного производства.</t>
  </si>
  <si>
    <t xml:space="preserve">Постановление
Государственного комитета по стандартизации,
метрологии и сертификации Республики Беларусь
от 16.06.1999 № 8
</t>
  </si>
  <si>
    <t>Таблица 1</t>
  </si>
  <si>
    <t>Наименования стран (территорий) в порядке возрастания цифровых кодов</t>
  </si>
  <si>
    <t>Цифровой код</t>
  </si>
  <si>
    <t>Краткое наименование страны (территории)</t>
  </si>
  <si>
    <t>Полное наименование страны (территории)</t>
  </si>
  <si>
    <t>Буквенный код</t>
  </si>
  <si>
    <t>альфа-2</t>
  </si>
  <si>
    <t>альфа-3</t>
  </si>
  <si>
    <t>004</t>
  </si>
  <si>
    <t>АФГАНИСТАН</t>
  </si>
  <si>
    <t>Переходное Исламское Государство Афганистан</t>
  </si>
  <si>
    <t>AF</t>
  </si>
  <si>
    <t>AFG</t>
  </si>
  <si>
    <t>008</t>
  </si>
  <si>
    <t>АЛБАНИЯ</t>
  </si>
  <si>
    <t>Республика Албания</t>
  </si>
  <si>
    <t>AL</t>
  </si>
  <si>
    <t>ALB</t>
  </si>
  <si>
    <t>010</t>
  </si>
  <si>
    <t>АНТАРКТИДА</t>
  </si>
  <si>
    <t>AQ</t>
  </si>
  <si>
    <t>ATA</t>
  </si>
  <si>
    <t>012</t>
  </si>
  <si>
    <t>АЛЖИР</t>
  </si>
  <si>
    <t>Алжирская Народная Демократическая Республика</t>
  </si>
  <si>
    <t>DZ</t>
  </si>
  <si>
    <t>DZA</t>
  </si>
  <si>
    <t>016</t>
  </si>
  <si>
    <t xml:space="preserve">(в редакции постановления
Министерства
по налогам и сборам
Республики Беларусь
15.01.2021 № 2) </t>
  </si>
  <si>
    <t>(далее - инспекция МНС)</t>
  </si>
  <si>
    <t>(наименование плательщика)</t>
  </si>
  <si>
    <t>(место нахождения плательщика)</t>
  </si>
  <si>
    <r>
      <t xml:space="preserve">Дата ликвидации филиала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или возникновения обстоятельств, в связи с которыми прекращается обязанность филиала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по исполнению налоговых обязательств юридического лица</t>
    </r>
  </si>
  <si>
    <t>по налогу на прибыль для белорусских организаций</t>
  </si>
  <si>
    <t>АМЕРИКАНСКОЕ САМОА</t>
  </si>
  <si>
    <t>AS</t>
  </si>
  <si>
    <t>ASM</t>
  </si>
  <si>
    <t>020</t>
  </si>
  <si>
    <t>АНДОРРА</t>
  </si>
  <si>
    <t>Княжество Андорра</t>
  </si>
  <si>
    <t>AD</t>
  </si>
  <si>
    <t>AND</t>
  </si>
  <si>
    <t>024</t>
  </si>
  <si>
    <t>АНГОЛА</t>
  </si>
  <si>
    <t>Республика Ангола</t>
  </si>
  <si>
    <t>AO</t>
  </si>
  <si>
    <t>AGO</t>
  </si>
  <si>
    <t>028</t>
  </si>
  <si>
    <t>АНТИГУА И БАРБУДА</t>
  </si>
  <si>
    <t>AG</t>
  </si>
  <si>
    <t>ATG</t>
  </si>
  <si>
    <t>031</t>
  </si>
  <si>
    <t>АЗЕРБАЙДЖАН</t>
  </si>
  <si>
    <t>Республика Азербайджан</t>
  </si>
  <si>
    <t>AZ</t>
  </si>
  <si>
    <t>AZE</t>
  </si>
  <si>
    <t>032</t>
  </si>
  <si>
    <t>АРГЕНТИНА</t>
  </si>
  <si>
    <t>Аргентинская Республика</t>
  </si>
  <si>
    <t>AR</t>
  </si>
  <si>
    <t>ARG</t>
  </si>
  <si>
    <t>036</t>
  </si>
  <si>
    <t>АВСТРАЛИЯ</t>
  </si>
  <si>
    <t>AU</t>
  </si>
  <si>
    <t>AUS</t>
  </si>
  <si>
    <t>040</t>
  </si>
  <si>
    <t>АВСТРИЯ</t>
  </si>
  <si>
    <t>Австрийская Республика</t>
  </si>
  <si>
    <t>AT</t>
  </si>
  <si>
    <t>AUT</t>
  </si>
  <si>
    <t>044</t>
  </si>
  <si>
    <t>БАГАМЫ</t>
  </si>
  <si>
    <t>Содружество Багамы</t>
  </si>
  <si>
    <t>BS</t>
  </si>
  <si>
    <t>BHS</t>
  </si>
  <si>
    <t>048</t>
  </si>
  <si>
    <t>БАХРЕЙН</t>
  </si>
  <si>
    <t>Королевство Бахрейн</t>
  </si>
  <si>
    <t>BH</t>
  </si>
  <si>
    <t>BHR</t>
  </si>
  <si>
    <t>050</t>
  </si>
  <si>
    <t>БАНГЛАДЕШ</t>
  </si>
  <si>
    <t>Народная Республика Бангладеш</t>
  </si>
  <si>
    <t>BD</t>
  </si>
  <si>
    <t>BGD</t>
  </si>
  <si>
    <t>051</t>
  </si>
  <si>
    <t>АРМЕНИЯ</t>
  </si>
  <si>
    <t>Республика Армения</t>
  </si>
  <si>
    <t>AM</t>
  </si>
  <si>
    <t>ARM</t>
  </si>
  <si>
    <t>052</t>
  </si>
  <si>
    <t>БАРБАДОС</t>
  </si>
  <si>
    <t>BB</t>
  </si>
  <si>
    <t>BRB</t>
  </si>
  <si>
    <t>056</t>
  </si>
  <si>
    <t>БЕЛЬГИЯ</t>
  </si>
  <si>
    <t>Королевство Бельгии</t>
  </si>
  <si>
    <t>Рекомендации по заполнению
налоговой декларации по налогу на прибыль</t>
  </si>
  <si>
    <t>BE</t>
  </si>
  <si>
    <t>BEL</t>
  </si>
  <si>
    <t>060</t>
  </si>
  <si>
    <t>БЕРМУДЫ</t>
  </si>
  <si>
    <t>BM</t>
  </si>
  <si>
    <t>BMU</t>
  </si>
  <si>
    <t>064</t>
  </si>
  <si>
    <t>БУТАН</t>
  </si>
  <si>
    <t>Королевство Бутан</t>
  </si>
  <si>
    <t>BT</t>
  </si>
  <si>
    <t>BTN</t>
  </si>
  <si>
    <t>068</t>
  </si>
  <si>
    <t>Боливия, Многонациональное Государство</t>
  </si>
  <si>
    <t>Многонациональное Государство Боливия</t>
  </si>
  <si>
    <t>BO</t>
  </si>
  <si>
    <t>BOL</t>
  </si>
  <si>
    <t>070</t>
  </si>
  <si>
    <t>БОСНИЯ И ГЕРЦЕГОВИНА</t>
  </si>
  <si>
    <t>Босния и Герцеговина</t>
  </si>
  <si>
    <t>BA</t>
  </si>
  <si>
    <t>BIH</t>
  </si>
  <si>
    <t>072</t>
  </si>
  <si>
    <t>БОТСВАНА</t>
  </si>
  <si>
    <t>Республики Ботсвана</t>
  </si>
  <si>
    <t>BW</t>
  </si>
  <si>
    <t>BWA</t>
  </si>
  <si>
    <t>074</t>
  </si>
  <si>
    <t>ОСТРОВ БУВЕ</t>
  </si>
  <si>
    <t>BV</t>
  </si>
  <si>
    <t>BVT</t>
  </si>
  <si>
    <t>076</t>
  </si>
  <si>
    <t>БРАЗИЛИЯ</t>
  </si>
  <si>
    <t>Федеративная Республика Бразилия</t>
  </si>
  <si>
    <t>BR</t>
  </si>
  <si>
    <t>BRA</t>
  </si>
  <si>
    <t>084</t>
  </si>
  <si>
    <t>БЕЛИЗ</t>
  </si>
  <si>
    <t>BZ</t>
  </si>
  <si>
    <t>BLZ</t>
  </si>
  <si>
    <t>086</t>
  </si>
  <si>
    <t>БРИТАНСКАЯ ТЕРРИТОРИЯ В ИНДИЙСКОМ ОКЕАНЕ</t>
  </si>
  <si>
    <t>IO</t>
  </si>
  <si>
    <t>IOT</t>
  </si>
  <si>
    <t>090</t>
  </si>
  <si>
    <t>СОЛОМОНОВЫ ОСТРОВА</t>
  </si>
  <si>
    <t>SB</t>
  </si>
  <si>
    <t>SLB</t>
  </si>
  <si>
    <t>092</t>
  </si>
  <si>
    <t>ВИРГИНСКИЕ ОСТРОВА, БРИТАНСКИЕ</t>
  </si>
  <si>
    <t>Британские Виргинские Острова</t>
  </si>
  <si>
    <t>VG</t>
  </si>
  <si>
    <t>VGB</t>
  </si>
  <si>
    <t>096</t>
  </si>
  <si>
    <t>БРУНЕЙ-ДАРУССАЛАМ</t>
  </si>
  <si>
    <t>Государство Бруней-Даруссалам</t>
  </si>
  <si>
    <t>BN</t>
  </si>
  <si>
    <t>BRN</t>
  </si>
  <si>
    <t>БОЛГАРИЯ</t>
  </si>
  <si>
    <t>Республика Болгария</t>
  </si>
  <si>
    <t>BG</t>
  </si>
  <si>
    <t>BGR</t>
  </si>
  <si>
    <t>МЬЯНМА</t>
  </si>
  <si>
    <t>Союз Мьянма</t>
  </si>
  <si>
    <t>MM</t>
  </si>
  <si>
    <t>MMR</t>
  </si>
  <si>
    <t>БУРУНДИ</t>
  </si>
  <si>
    <t>Республика Бурунди</t>
  </si>
  <si>
    <t>BI</t>
  </si>
  <si>
    <t>BDI</t>
  </si>
  <si>
    <t>БЕЛАРУСЬ</t>
  </si>
  <si>
    <t>Республика Беларусь</t>
  </si>
  <si>
    <t>BY</t>
  </si>
  <si>
    <t>BLR</t>
  </si>
  <si>
    <t>КАМБОДЖА</t>
  </si>
  <si>
    <t>Королевство Камбоджа</t>
  </si>
  <si>
    <t>KH</t>
  </si>
  <si>
    <t>KHM</t>
  </si>
  <si>
    <t>КАМЕРУН</t>
  </si>
  <si>
    <t>Республика Камерун</t>
  </si>
  <si>
    <t>CM</t>
  </si>
  <si>
    <t>CMR</t>
  </si>
  <si>
    <t>КАНАДА</t>
  </si>
  <si>
    <t>CA</t>
  </si>
  <si>
    <t>CAN</t>
  </si>
  <si>
    <t>КАБО-ВЕРДЕ</t>
  </si>
  <si>
    <t>Республика Кабо-Верде</t>
  </si>
  <si>
    <t>CV</t>
  </si>
  <si>
    <t>CPV</t>
  </si>
  <si>
    <t>ОСТРОВА КАЙМАН</t>
  </si>
  <si>
    <t>KY</t>
  </si>
  <si>
    <t>CYM</t>
  </si>
  <si>
    <t>ЦЕНТРАЛЬНО-АФРИКАНСКАЯ РЕСПУБЛИКА</t>
  </si>
  <si>
    <t>Центральноафриканская                                        Республика</t>
  </si>
  <si>
    <t>CF</t>
  </si>
  <si>
    <t>CAF</t>
  </si>
  <si>
    <t>ШРИ-ЛАНКА</t>
  </si>
  <si>
    <t>Демократическая Социалистическая Республика Шри-Ланка</t>
  </si>
  <si>
    <t>LK</t>
  </si>
  <si>
    <t>LKA</t>
  </si>
  <si>
    <t>ЧАД</t>
  </si>
  <si>
    <t>Республика Чад</t>
  </si>
  <si>
    <t>TD</t>
  </si>
  <si>
    <t>TCD</t>
  </si>
  <si>
    <t>ЧИЛИ</t>
  </si>
  <si>
    <t>Республика Чили</t>
  </si>
  <si>
    <t>CL</t>
  </si>
  <si>
    <t>CHL</t>
  </si>
  <si>
    <t>КИТАЙ</t>
  </si>
  <si>
    <t>Китайская Народная Республика</t>
  </si>
  <si>
    <t>CN</t>
  </si>
  <si>
    <t>CHN</t>
  </si>
  <si>
    <t>ТАЙВАНЬ (КИТАЙ)</t>
  </si>
  <si>
    <t>TW</t>
  </si>
  <si>
    <t>TWN</t>
  </si>
  <si>
    <t>ОСТРОВ РОЖДЕСТВА</t>
  </si>
  <si>
    <t>CX</t>
  </si>
  <si>
    <t>CXR</t>
  </si>
  <si>
    <t>КОКОСОВЫЕ (КИЛИНГ) ОСТРОВА</t>
  </si>
  <si>
    <t>CC</t>
  </si>
  <si>
    <t>CCK</t>
  </si>
  <si>
    <t>КОЛУМБИЯ</t>
  </si>
  <si>
    <t>Республика Колумбия</t>
  </si>
  <si>
    <t>CO</t>
  </si>
  <si>
    <t>COL</t>
  </si>
  <si>
    <t>КОМОРЫ</t>
  </si>
  <si>
    <t>Союз Коморы</t>
  </si>
  <si>
    <t>KM</t>
  </si>
  <si>
    <t>COM</t>
  </si>
  <si>
    <t>МАЙОТТА</t>
  </si>
  <si>
    <t>YT</t>
  </si>
  <si>
    <t>MYT</t>
  </si>
  <si>
    <t>КОНГО</t>
  </si>
  <si>
    <t>Республика Конго</t>
  </si>
  <si>
    <t>CG</t>
  </si>
  <si>
    <t>COG</t>
  </si>
  <si>
    <t>КОНГО, ДЕМОКРАТИЧЕСКАЯ РЕСПУБЛИКА</t>
  </si>
  <si>
    <t>Демократическая Республика Конго</t>
  </si>
  <si>
    <t>CD</t>
  </si>
  <si>
    <t>COD</t>
  </si>
  <si>
    <t>ОСТРОВА КУКА</t>
  </si>
  <si>
    <t>CK</t>
  </si>
  <si>
    <t>COK</t>
  </si>
  <si>
    <t>КОСТА-РИКА</t>
  </si>
  <si>
    <t>Республика Коста-Рика</t>
  </si>
  <si>
    <t>CR</t>
  </si>
  <si>
    <t>CRI</t>
  </si>
  <si>
    <t>КУБА</t>
  </si>
  <si>
    <t>Республика Куба</t>
  </si>
  <si>
    <t>CU</t>
  </si>
  <si>
    <t>CUB</t>
  </si>
  <si>
    <t>КИПР</t>
  </si>
  <si>
    <t>Республика Кипр</t>
  </si>
  <si>
    <t>CY</t>
  </si>
  <si>
    <t>CYP</t>
  </si>
  <si>
    <t>ЧЕХИЯ</t>
  </si>
  <si>
    <t>Чешская Республика</t>
  </si>
  <si>
    <t>CZ</t>
  </si>
  <si>
    <t>CZE</t>
  </si>
  <si>
    <t>БЕНИН</t>
  </si>
  <si>
    <t>Республика Бенин</t>
  </si>
  <si>
    <t>BJ</t>
  </si>
  <si>
    <t>BEN</t>
  </si>
  <si>
    <t>ДАНИЯ</t>
  </si>
  <si>
    <t>Королевство Дания</t>
  </si>
  <si>
    <t>DK</t>
  </si>
  <si>
    <t>DNK</t>
  </si>
  <si>
    <t>ДОМИНИКА</t>
  </si>
  <si>
    <t>Содружество Доминики</t>
  </si>
  <si>
    <t>DM</t>
  </si>
  <si>
    <t>DMA</t>
  </si>
  <si>
    <t>ДОМИНИКАНСКАЯ РЕСПУБЛИКА</t>
  </si>
  <si>
    <t>DO</t>
  </si>
  <si>
    <t>DOM</t>
  </si>
  <si>
    <t>ЭКВАДОР</t>
  </si>
  <si>
    <t>Республика Эквадор</t>
  </si>
  <si>
    <t>EC</t>
  </si>
  <si>
    <t>ECU</t>
  </si>
  <si>
    <t>ЭЛЬ-САЛЬВАДОР</t>
  </si>
  <si>
    <t>Республика Эль-Сальвадор</t>
  </si>
  <si>
    <t>SV</t>
  </si>
  <si>
    <t>SLV</t>
  </si>
  <si>
    <t>ЭКВАТОРИАЛЬНАЯ ГВИНЕЯ</t>
  </si>
  <si>
    <t>Республика Экваториальная Гвинея</t>
  </si>
  <si>
    <t>GQ</t>
  </si>
  <si>
    <t>GNQ</t>
  </si>
  <si>
    <t>ЭФИОПИЯ</t>
  </si>
  <si>
    <t>Федеративная Демократическая Республика Эфиопия</t>
  </si>
  <si>
    <t>ET</t>
  </si>
  <si>
    <t>ETH</t>
  </si>
  <si>
    <t>ЭРИТРЕЯ</t>
  </si>
  <si>
    <t>ГОСУДАРСТВО ЭРИТРЕЯ</t>
  </si>
  <si>
    <t>ER</t>
  </si>
  <si>
    <t>ERI</t>
  </si>
  <si>
    <t>ЭСТОНИЯ</t>
  </si>
  <si>
    <t>Эстонская Республика</t>
  </si>
  <si>
    <t>EE</t>
  </si>
  <si>
    <t>EST</t>
  </si>
  <si>
    <t>ФАРЕРСКИЕ ОСТРОВА</t>
  </si>
  <si>
    <t>FO</t>
  </si>
  <si>
    <t>FRO</t>
  </si>
  <si>
    <t>ФОЛКЛЕНДСКИЕ ОСТРОВА (МАЛЬВИНСКИЕ)</t>
  </si>
  <si>
    <t>FK</t>
  </si>
  <si>
    <t>FLK</t>
  </si>
  <si>
    <t>ЮЖНАЯ ДЖОРДЖИЯ И ЮЖНЫЕ САНДВИЧЕВЫ ОСТРОВА</t>
  </si>
  <si>
    <t>GS</t>
  </si>
  <si>
    <t>SGS</t>
  </si>
  <si>
    <t>ФИДЖИ</t>
  </si>
  <si>
    <t>Республика Островов Фиджи</t>
  </si>
  <si>
    <t>FJ</t>
  </si>
  <si>
    <t>FJI</t>
  </si>
  <si>
    <t>ФИНЛЯНДИЯ</t>
  </si>
  <si>
    <t>Финляндская Республика</t>
  </si>
  <si>
    <t>FI</t>
  </si>
  <si>
    <t>FIN</t>
  </si>
  <si>
    <t>АЛАНДСКИЕ ОСТРОВА</t>
  </si>
  <si>
    <t>Аландские острова</t>
  </si>
  <si>
    <t>АХ</t>
  </si>
  <si>
    <t>ALA</t>
  </si>
  <si>
    <t>ФРАНЦИЯ</t>
  </si>
  <si>
    <t>Французская Республика</t>
  </si>
  <si>
    <t>FR</t>
  </si>
  <si>
    <t>FRA</t>
  </si>
  <si>
    <t>ФРАНЦУЗСКАЯ ГВИАНА</t>
  </si>
  <si>
    <t>GF</t>
  </si>
  <si>
    <t>GUF</t>
  </si>
  <si>
    <t>ФРАНЦУЗСКАЯ ПОЛИНЕЗИЯ</t>
  </si>
  <si>
    <t>PF</t>
  </si>
  <si>
    <t>PYF</t>
  </si>
  <si>
    <t>ФРАНЦУЗСКИЕ ЮЖНЫЕ ТЕРРИТОРИИ</t>
  </si>
  <si>
    <t>TF</t>
  </si>
  <si>
    <t>ATF</t>
  </si>
  <si>
    <t>ДЖИБУТИ</t>
  </si>
  <si>
    <t>Республика Джибути</t>
  </si>
  <si>
    <t>DJ</t>
  </si>
  <si>
    <t>DJI</t>
  </si>
  <si>
    <t>ГАБОН</t>
  </si>
  <si>
    <t>Габонская Республика</t>
  </si>
  <si>
    <t>GA</t>
  </si>
  <si>
    <t>GAB</t>
  </si>
  <si>
    <t>ГРУЗИЯ</t>
  </si>
  <si>
    <t>GE</t>
  </si>
  <si>
    <t>GEO</t>
  </si>
  <si>
    <t>ГАМБИЯ</t>
  </si>
  <si>
    <t>Республика Гамбия</t>
  </si>
  <si>
    <t>GM</t>
  </si>
  <si>
    <t>GMB</t>
  </si>
  <si>
    <t>ПАЛЕСТИНА, ГОСУДАРСТВО</t>
  </si>
  <si>
    <t>ГОСУДАРСТВО ПАЛЕСТИНА</t>
  </si>
  <si>
    <t>PS</t>
  </si>
  <si>
    <t>PSE</t>
  </si>
  <si>
    <t>ГЕРМАНИЯ</t>
  </si>
  <si>
    <t>Федеративная Республика Германия</t>
  </si>
  <si>
    <t>DE</t>
  </si>
  <si>
    <t>DEU</t>
  </si>
  <si>
    <t>ГАНА</t>
  </si>
  <si>
    <t>Республика Гана</t>
  </si>
  <si>
    <t>GH</t>
  </si>
  <si>
    <t>GHA</t>
  </si>
  <si>
    <t>ГИБРАЛТАР</t>
  </si>
  <si>
    <t>GI</t>
  </si>
  <si>
    <t>GIB</t>
  </si>
  <si>
    <t>КИРИБАТИ</t>
  </si>
  <si>
    <t>Республика Кирибати </t>
  </si>
  <si>
    <t>KI</t>
  </si>
  <si>
    <t>KIR</t>
  </si>
  <si>
    <t>ГРЕЦИЯ</t>
  </si>
  <si>
    <t>Греческая Республика</t>
  </si>
  <si>
    <t>GR</t>
  </si>
  <si>
    <t>GRC</t>
  </si>
  <si>
    <t>ГРЕНЛАНДИЯ</t>
  </si>
  <si>
    <t>GL</t>
  </si>
  <si>
    <t>GRL</t>
  </si>
  <si>
    <t>ГРЕНАДА</t>
  </si>
  <si>
    <t>GD</t>
  </si>
  <si>
    <t>GRD</t>
  </si>
  <si>
    <t>ГВАДЕЛУПА</t>
  </si>
  <si>
    <t>GP</t>
  </si>
  <si>
    <t>GLP</t>
  </si>
  <si>
    <t>ГУАМ</t>
  </si>
  <si>
    <t>GU</t>
  </si>
  <si>
    <t>GUM</t>
  </si>
  <si>
    <t>ГВАТЕМАЛА</t>
  </si>
  <si>
    <t>Республика Гватемала</t>
  </si>
  <si>
    <t>GT</t>
  </si>
  <si>
    <t>GTM</t>
  </si>
  <si>
    <t>ГВИНЕЯ</t>
  </si>
  <si>
    <t>Гвинейская Республика</t>
  </si>
  <si>
    <t>GN</t>
  </si>
  <si>
    <t>GIN</t>
  </si>
  <si>
    <t>ГАЙАНА</t>
  </si>
  <si>
    <t>GY</t>
  </si>
  <si>
    <t>GUY</t>
  </si>
  <si>
    <t>ГАИТИ</t>
  </si>
  <si>
    <t>Республика Гаити</t>
  </si>
  <si>
    <t>HT</t>
  </si>
  <si>
    <t>HTI</t>
  </si>
  <si>
    <t>ОСТРОВ ХЕРД И ОСТРОВА МАКДОНАЛЬД</t>
  </si>
  <si>
    <t>HM</t>
  </si>
  <si>
    <t>HMD</t>
  </si>
  <si>
    <t>ПАПСКИЙ ПРЕСТОЛ</t>
  </si>
  <si>
    <t>VA</t>
  </si>
  <si>
    <t>VAT</t>
  </si>
  <si>
    <t>ГОНДУРАС</t>
  </si>
  <si>
    <t>Республика Гондурас</t>
  </si>
  <si>
    <t>HN</t>
  </si>
  <si>
    <t>HND</t>
  </si>
  <si>
    <t>ГОНКОНГ</t>
  </si>
  <si>
    <t>Специальный административный регион Китая Гонконг </t>
  </si>
  <si>
    <t>НК</t>
  </si>
  <si>
    <t>HKG</t>
  </si>
  <si>
    <t>ВЕНГРИЯ</t>
  </si>
  <si>
    <t>Венгрия</t>
  </si>
  <si>
    <t>HU</t>
  </si>
  <si>
    <t>HUN</t>
  </si>
  <si>
    <t>ИСЛАНДИЯ</t>
  </si>
  <si>
    <t>IS</t>
  </si>
  <si>
    <t>ISL</t>
  </si>
  <si>
    <t>ИНДИЯ</t>
  </si>
  <si>
    <t>Республика Индия</t>
  </si>
  <si>
    <t>IN</t>
  </si>
  <si>
    <t>IND</t>
  </si>
  <si>
    <t>ИНДОНЕЗИЯ</t>
  </si>
  <si>
    <t>Республика Индонезия</t>
  </si>
  <si>
    <t>ID</t>
  </si>
  <si>
    <t>IDN</t>
  </si>
  <si>
    <t>ИРАН, ИСЛАМСКАЯ РЕСПУБЛИКА</t>
  </si>
  <si>
    <t>Исламская Республика Иран</t>
  </si>
  <si>
    <t>IR</t>
  </si>
  <si>
    <t>IRN</t>
  </si>
  <si>
    <t>ИРАК</t>
  </si>
  <si>
    <t>Республика Ирак</t>
  </si>
  <si>
    <t>IQ</t>
  </si>
  <si>
    <t>IRQ</t>
  </si>
  <si>
    <t>ИРЛАНДИЯ</t>
  </si>
  <si>
    <t>IE</t>
  </si>
  <si>
    <t>IRL</t>
  </si>
  <si>
    <t>ИЗРАИЛЬ</t>
  </si>
  <si>
    <t>Государство Израиль</t>
  </si>
  <si>
    <t>IL</t>
  </si>
  <si>
    <t>ISR</t>
  </si>
  <si>
    <t>ИТАЛИЯ</t>
  </si>
  <si>
    <t>Итальянская Республика</t>
  </si>
  <si>
    <t>IT</t>
  </si>
  <si>
    <t>ITA</t>
  </si>
  <si>
    <t>КОТ-Д’ИВУАР</t>
  </si>
  <si>
    <t>Республика Кот-д’Ивуар</t>
  </si>
  <si>
    <t>CI</t>
  </si>
  <si>
    <t>CIV</t>
  </si>
  <si>
    <t>ЯМАЙКА</t>
  </si>
  <si>
    <t>JM</t>
  </si>
  <si>
    <t>JAM</t>
  </si>
  <si>
    <t>ЯПОНИЯ</t>
  </si>
  <si>
    <t>JP</t>
  </si>
  <si>
    <t>JPN</t>
  </si>
  <si>
    <t>КАЗАХСТАН</t>
  </si>
  <si>
    <t>Республика Казахстан</t>
  </si>
  <si>
    <t>KZ</t>
  </si>
  <si>
    <t>KAZ</t>
  </si>
  <si>
    <t>ИОРДАНИЯ</t>
  </si>
  <si>
    <t>Иорданское Хашимитское Королевство</t>
  </si>
  <si>
    <t>JO</t>
  </si>
  <si>
    <t>JOR</t>
  </si>
  <si>
    <t>КЕНИЯ</t>
  </si>
  <si>
    <t>Республика Кения</t>
  </si>
  <si>
    <t>KE</t>
  </si>
  <si>
    <t>KEN</t>
  </si>
  <si>
    <t>КОРЕЯ, НАРОДНО-ДЕМОКРАТИЧЕСКАЯ РЕСПУБЛИКА</t>
  </si>
  <si>
    <t>Корейская Народно-Демократическая Республика</t>
  </si>
  <si>
    <t>KP</t>
  </si>
  <si>
    <t>PRK</t>
  </si>
  <si>
    <t>КОРЕЯ, РЕСПУБЛИКА</t>
  </si>
  <si>
    <t>Республика Корея</t>
  </si>
  <si>
    <t>KR</t>
  </si>
  <si>
    <t>KOR</t>
  </si>
  <si>
    <t>КУВЕЙТ</t>
  </si>
  <si>
    <t>Государство Кувейт</t>
  </si>
  <si>
    <t>KW</t>
  </si>
  <si>
    <t>KWT</t>
  </si>
  <si>
    <t>КЫРГЫЗСТАН</t>
  </si>
  <si>
    <t>Кыргызская Республика</t>
  </si>
  <si>
    <t>KG</t>
  </si>
  <si>
    <t>KGZ</t>
  </si>
  <si>
    <t>ЛАОССКАЯ НАРОДНО-ДЕМОКРАТИЧЕСКАЯ РЕСПУБЛИКА</t>
  </si>
  <si>
    <t>Лаосская Народно-Демократическая Республика</t>
  </si>
  <si>
    <t>LA</t>
  </si>
  <si>
    <t>LAO</t>
  </si>
  <si>
    <t>ЛИВАН</t>
  </si>
  <si>
    <t>Ливанская Республика</t>
  </si>
  <si>
    <t>LB</t>
  </si>
  <si>
    <t>LBN</t>
  </si>
  <si>
    <t>ЛЕСОТО</t>
  </si>
  <si>
    <t>Королевство Лесото</t>
  </si>
  <si>
    <t>LS</t>
  </si>
  <si>
    <t>LSO</t>
  </si>
  <si>
    <t>ЛАТВИЯ</t>
  </si>
  <si>
    <t>Латвийская Республика</t>
  </si>
  <si>
    <t>LV</t>
  </si>
  <si>
    <t>LVA</t>
  </si>
  <si>
    <t>ЛИБЕРИЯ</t>
  </si>
  <si>
    <t>Республика Либерия</t>
  </si>
  <si>
    <t>LR</t>
  </si>
  <si>
    <t>LBR</t>
  </si>
  <si>
    <t>ЛИВИЯ</t>
  </si>
  <si>
    <t>LY</t>
  </si>
  <si>
    <t>LBY</t>
  </si>
  <si>
    <t>ЛИХТЕНШТЕЙН</t>
  </si>
  <si>
    <t>Княжество Лихтенштейн</t>
  </si>
  <si>
    <t>LI</t>
  </si>
  <si>
    <t>LIE</t>
  </si>
  <si>
    <t>ЛИТВА</t>
  </si>
  <si>
    <t>Литовская Республика</t>
  </si>
  <si>
    <t>LT</t>
  </si>
  <si>
    <t>LTU</t>
  </si>
  <si>
    <t>ЛЮКСЕМБУРГ</t>
  </si>
  <si>
    <t>Великое Герцогство Люксембург</t>
  </si>
  <si>
    <t>LU</t>
  </si>
  <si>
    <t>LUX</t>
  </si>
  <si>
    <t>МАКАО</t>
  </si>
  <si>
    <t>Специальный административный регион Китая Макао </t>
  </si>
  <si>
    <t>MO</t>
  </si>
  <si>
    <t>MAC</t>
  </si>
  <si>
    <t>МАДАГАСКАР</t>
  </si>
  <si>
    <t>Республика Мадагаскар</t>
  </si>
  <si>
    <t>MG</t>
  </si>
  <si>
    <t>MDG</t>
  </si>
  <si>
    <t>МАЛАВИ</t>
  </si>
  <si>
    <t>Республика Малави</t>
  </si>
  <si>
    <t>MW</t>
  </si>
  <si>
    <t>MWI</t>
  </si>
  <si>
    <t>МАЛАЙЗИЯ</t>
  </si>
  <si>
    <t>MY</t>
  </si>
  <si>
    <t>MYS</t>
  </si>
  <si>
    <t>МАЛЬДИВЫ</t>
  </si>
  <si>
    <t>Мальдивская Республика</t>
  </si>
  <si>
    <t>MV</t>
  </si>
  <si>
    <t>MDV</t>
  </si>
  <si>
    <t>МАЛИ</t>
  </si>
  <si>
    <t>Республика Мали</t>
  </si>
  <si>
    <t>ML</t>
  </si>
  <si>
    <t>MLI</t>
  </si>
  <si>
    <t>МАЛЬТА</t>
  </si>
  <si>
    <t>Республика Мальта</t>
  </si>
  <si>
    <t>MT</t>
  </si>
  <si>
    <t>MLT</t>
  </si>
  <si>
    <t>МАРТИНИКА</t>
  </si>
  <si>
    <t>MQ</t>
  </si>
  <si>
    <t>MTQ</t>
  </si>
  <si>
    <t>МАВРИКИЙ</t>
  </si>
  <si>
    <t>Республика Маврикий</t>
  </si>
  <si>
    <t>MU</t>
  </si>
  <si>
    <t>MUS</t>
  </si>
  <si>
    <t>МЕКСИКА</t>
  </si>
  <si>
    <t>Мексиканские Соединенные Штаты</t>
  </si>
  <si>
    <t>MX</t>
  </si>
  <si>
    <t>MEX</t>
  </si>
  <si>
    <t>МОНАКО</t>
  </si>
  <si>
    <t>Княжество Монако</t>
  </si>
  <si>
    <t>MC</t>
  </si>
  <si>
    <t>MCO</t>
  </si>
  <si>
    <t>МОНГОЛИЯ</t>
  </si>
  <si>
    <t>MN</t>
  </si>
  <si>
    <t>MNG</t>
  </si>
  <si>
    <t>МОЛДОВА, РЕСПУБЛИКА</t>
  </si>
  <si>
    <t>Республика Молдова</t>
  </si>
  <si>
    <t>MD</t>
  </si>
  <si>
    <t>MDA</t>
  </si>
  <si>
    <t>ЧЕРНОГОРИЯ</t>
  </si>
  <si>
    <t>Республика Черногория</t>
  </si>
  <si>
    <t>ME</t>
  </si>
  <si>
    <t>MNE</t>
  </si>
  <si>
    <t>МОНТСЕРРАТ</t>
  </si>
  <si>
    <t>MS</t>
  </si>
  <si>
    <t>MSR</t>
  </si>
  <si>
    <t>МАРОККО</t>
  </si>
  <si>
    <t>Королевство Марокко</t>
  </si>
  <si>
    <t>MA</t>
  </si>
  <si>
    <t>MAR</t>
  </si>
  <si>
    <t>МОЗАМБИК</t>
  </si>
  <si>
    <t>Республика Мозамбик</t>
  </si>
  <si>
    <t>MZ</t>
  </si>
  <si>
    <t>MOZ</t>
  </si>
  <si>
    <t>ОМАН</t>
  </si>
  <si>
    <t>Султанат Оман</t>
  </si>
  <si>
    <t>OM</t>
  </si>
  <si>
    <t>OMN</t>
  </si>
  <si>
    <t>НАМИБИЯ</t>
  </si>
  <si>
    <t>Республика Намибия</t>
  </si>
  <si>
    <t>NA</t>
  </si>
  <si>
    <t>NAM</t>
  </si>
  <si>
    <t>НАУРУ</t>
  </si>
  <si>
    <t>Республика Науру</t>
  </si>
  <si>
    <t>NR</t>
  </si>
  <si>
    <t>NRU</t>
  </si>
  <si>
    <t>Непал</t>
  </si>
  <si>
    <t>NP</t>
  </si>
  <si>
    <t>NPL</t>
  </si>
  <si>
    <t>НИДЕРЛАНДЫ</t>
  </si>
  <si>
    <t>Королевство Нидерландов</t>
  </si>
  <si>
    <t>NL</t>
  </si>
  <si>
    <t>NLD</t>
  </si>
  <si>
    <t>Кюрасао</t>
  </si>
  <si>
    <t>CW</t>
  </si>
  <si>
    <t>CUW</t>
  </si>
  <si>
    <t>АРУБА</t>
  </si>
  <si>
    <t>AW</t>
  </si>
  <si>
    <t>ABW</t>
  </si>
  <si>
    <t>СЕН-МАРТЕН (НИДЕРЛАНДСКАЯ ЧАСТЬ)</t>
  </si>
  <si>
    <t>Сен-Мартен (Нидерландская часть)</t>
  </si>
  <si>
    <t>SX</t>
  </si>
  <si>
    <t>SXM</t>
  </si>
  <si>
    <t>БОНЭЙР, СИНТ-ЭСТАТИУС И САБА</t>
  </si>
  <si>
    <t>к форме налоговой декларации (расчета) по налогу на прибыль</t>
  </si>
  <si>
    <t>Бонэйр, Синт-Эстатиус и Саба</t>
  </si>
  <si>
    <t>BQ</t>
  </si>
  <si>
    <t>BES</t>
  </si>
  <si>
    <t>НОВАЯ КАЛЕДОНИЯ</t>
  </si>
  <si>
    <t>NC</t>
  </si>
  <si>
    <t>NCL</t>
  </si>
  <si>
    <t>ВАНУАТУ</t>
  </si>
  <si>
    <t>Республика Вануату</t>
  </si>
  <si>
    <t>VU</t>
  </si>
  <si>
    <t>VUT</t>
  </si>
  <si>
    <t>НОВАЯ ЗЕЛАНДИЯ</t>
  </si>
  <si>
    <t>NZ</t>
  </si>
  <si>
    <t>NZL</t>
  </si>
  <si>
    <t>НИКАРАГУА</t>
  </si>
  <si>
    <t>Республика Никарагуа</t>
  </si>
  <si>
    <t>NI</t>
  </si>
  <si>
    <t>NIC</t>
  </si>
  <si>
    <t>НИГЕР</t>
  </si>
  <si>
    <t>Республика Нигер</t>
  </si>
  <si>
    <t>NE</t>
  </si>
  <si>
    <t>NER</t>
  </si>
  <si>
    <t>НИГЕРИЯ</t>
  </si>
  <si>
    <t>Федеративная Республика Нигерия</t>
  </si>
  <si>
    <t>NG</t>
  </si>
  <si>
    <t>NGA</t>
  </si>
  <si>
    <t>НИУЭ</t>
  </si>
  <si>
    <t>Республика Ниуэ</t>
  </si>
  <si>
    <t>NU</t>
  </si>
  <si>
    <t>NIU</t>
  </si>
  <si>
    <t>ОСТРОВ НОРФОЛК</t>
  </si>
  <si>
    <t>NF</t>
  </si>
  <si>
    <t>NFK</t>
  </si>
  <si>
    <t>НОРВЕГИЯ</t>
  </si>
  <si>
    <t>Королевство Норвегия</t>
  </si>
  <si>
    <t>NO</t>
  </si>
  <si>
    <t>NOR</t>
  </si>
  <si>
    <t>СЕВЕРНЫЕ МАРИАНСКИЕ ОСТРОВА</t>
  </si>
  <si>
    <t>Содружество Северных Марианских Островов</t>
  </si>
  <si>
    <t>MP</t>
  </si>
  <si>
    <t>MNP</t>
  </si>
  <si>
    <t>МАЛЫЕ ТИХООКЕАНСКИЕ ОТДАЛЕННЫЕ ОСТРОВА СОЕДИНЕННЫХ ШТАТОВ</t>
  </si>
  <si>
    <t>UM</t>
  </si>
  <si>
    <t>UMI</t>
  </si>
  <si>
    <t>МИКРОНЕЗИЯ, ФЕДЕРАТИВНЫЕ ШТАТЫ</t>
  </si>
  <si>
    <t>Федеративные Штаты Микронезии</t>
  </si>
  <si>
    <t>FM</t>
  </si>
  <si>
    <t>FSM</t>
  </si>
  <si>
    <t>МАРШАЛЛОВЫ ОСТРОВА</t>
  </si>
  <si>
    <t>Республика Маршалловы Острова</t>
  </si>
  <si>
    <t>MH</t>
  </si>
  <si>
    <t>MHL</t>
  </si>
  <si>
    <t>ПАЛАУ</t>
  </si>
  <si>
    <t>Республика Палау</t>
  </si>
  <si>
    <t>PW</t>
  </si>
  <si>
    <t>PLW</t>
  </si>
  <si>
    <t>ПАКИСТАН</t>
  </si>
  <si>
    <t>Исламская Республика Пакистан</t>
  </si>
  <si>
    <t>PK</t>
  </si>
  <si>
    <t>PAK</t>
  </si>
  <si>
    <t>ПАНАМА</t>
  </si>
  <si>
    <t>Республика Панама</t>
  </si>
  <si>
    <t>PA</t>
  </si>
  <si>
    <t>PAN</t>
  </si>
  <si>
    <t>ПАПУА – НОВАЯ ГВИНЕЯ</t>
  </si>
  <si>
    <t>НЕЗАВИСИМОЕ ГОСУДАРСТВО ПАПУА-НОВАЯ ГВИНЕЯ</t>
  </si>
  <si>
    <t>PG</t>
  </si>
  <si>
    <t>PNG</t>
  </si>
  <si>
    <t>ПАРАГВАЙ</t>
  </si>
  <si>
    <t>Республика Парагвай</t>
  </si>
  <si>
    <t>PY</t>
  </si>
  <si>
    <t>PRY</t>
  </si>
  <si>
    <t>ПЕРУ</t>
  </si>
  <si>
    <t>Республика Перу</t>
  </si>
  <si>
    <t>PE</t>
  </si>
  <si>
    <t>PER</t>
  </si>
  <si>
    <t>ФИЛИППИНЫ</t>
  </si>
  <si>
    <t>Республика Филиппины</t>
  </si>
  <si>
    <t>PH</t>
  </si>
  <si>
    <t>PHL</t>
  </si>
  <si>
    <t>ПИТКЭРН</t>
  </si>
  <si>
    <t>PN</t>
  </si>
  <si>
    <t>PCN</t>
  </si>
  <si>
    <t>ПОЛЬША</t>
  </si>
  <si>
    <t>Республика Польша</t>
  </si>
  <si>
    <t>PL</t>
  </si>
  <si>
    <t>POL</t>
  </si>
  <si>
    <t>ПОРТУГАЛИЯ</t>
  </si>
  <si>
    <t>Португальская Республика</t>
  </si>
  <si>
    <t>PT</t>
  </si>
  <si>
    <t>PRT</t>
  </si>
  <si>
    <t>ГВИНЕЯ-БИСАУ</t>
  </si>
  <si>
    <t>Республика Гвинея-Бисау</t>
  </si>
  <si>
    <t>GW</t>
  </si>
  <si>
    <t>GNB</t>
  </si>
  <si>
    <t>ТИМОР-ЛЕСТЕ</t>
  </si>
  <si>
    <t>Демократическая Республика Тимор-Лесте</t>
  </si>
  <si>
    <t>TP</t>
  </si>
  <si>
    <t>TMP</t>
  </si>
  <si>
    <t>ПУЭРТО-РИКО</t>
  </si>
  <si>
    <t>PR</t>
  </si>
  <si>
    <t>PRI</t>
  </si>
  <si>
    <t>КАТАР</t>
  </si>
  <si>
    <t>Государство Катар</t>
  </si>
  <si>
    <t>QA</t>
  </si>
  <si>
    <t>QAT</t>
  </si>
  <si>
    <t>РЕЮНЬОН</t>
  </si>
  <si>
    <t>RE</t>
  </si>
  <si>
    <t>REU</t>
  </si>
  <si>
    <t>РУМЫНИЯ</t>
  </si>
  <si>
    <t>Румыния</t>
  </si>
  <si>
    <t>RO</t>
  </si>
  <si>
    <t>ROU</t>
  </si>
  <si>
    <t>РОССИЙСКАЯ ФЕДЕРАЦИЯ</t>
  </si>
  <si>
    <t>Российская Федерация</t>
  </si>
  <si>
    <t>RU</t>
  </si>
  <si>
    <t>RUS</t>
  </si>
  <si>
    <t>РУАНДА</t>
  </si>
  <si>
    <t>Руандийская Республика</t>
  </si>
  <si>
    <t>RW</t>
  </si>
  <si>
    <t>RWA</t>
  </si>
  <si>
    <t>СЕН БАРТЕЛЕМИ</t>
  </si>
  <si>
    <t>BL</t>
  </si>
  <si>
    <t>BLM</t>
  </si>
  <si>
    <t>Святая Елена, остров Вознесения и Тристан-да-Кунья</t>
  </si>
  <si>
    <t>SH</t>
  </si>
  <si>
    <t>SHN</t>
  </si>
  <si>
    <t>СЕНТ-КИТС И НЕВИС</t>
  </si>
  <si>
    <t>Федерация Сент-Китс и Невис</t>
  </si>
  <si>
    <t>KN</t>
  </si>
  <si>
    <t>KNA</t>
  </si>
  <si>
    <t>АНГИЛЬЯ</t>
  </si>
  <si>
    <t>AI</t>
  </si>
  <si>
    <t>AIA</t>
  </si>
  <si>
    <t>СЕНТ-ЛЮСИЯ</t>
  </si>
  <si>
    <t>LC</t>
  </si>
  <si>
    <t>LCA</t>
  </si>
  <si>
    <t>СЕН МАРТИН</t>
  </si>
  <si>
    <t>MF</t>
  </si>
  <si>
    <t>MAF</t>
  </si>
  <si>
    <t>(французская часть)</t>
  </si>
  <si>
    <t>СЕН-ПЬЕР И МИКЕЛОН</t>
  </si>
  <si>
    <t>PM</t>
  </si>
  <si>
    <t>SPM</t>
  </si>
  <si>
    <t>СЕНТ-ВИНСЕНТ И ГРЕНАДИНЫ</t>
  </si>
  <si>
    <t>VC</t>
  </si>
  <si>
    <t>VCT</t>
  </si>
  <si>
    <t>САН-МАРИНО</t>
  </si>
  <si>
    <t>Республика Сан-Марино</t>
  </si>
  <si>
    <t>SM</t>
  </si>
  <si>
    <t>SMR</t>
  </si>
  <si>
    <t>САУДОВСКАЯ АРАВИЯ</t>
  </si>
  <si>
    <t>Королевство Саудовская Аравия</t>
  </si>
  <si>
    <t>SA</t>
  </si>
  <si>
    <t>SAU</t>
  </si>
  <si>
    <t>СЕНЕГАЛ</t>
  </si>
  <si>
    <t>Республика Сенегал</t>
  </si>
  <si>
    <t>SN</t>
  </si>
  <si>
    <t>SEN</t>
  </si>
  <si>
    <t>СЕРБИЯ</t>
  </si>
  <si>
    <t>Республика Сербия</t>
  </si>
  <si>
    <t>RS</t>
  </si>
  <si>
    <t>SRB</t>
  </si>
  <si>
    <t>СЕЙШЕЛЫ</t>
  </si>
  <si>
    <t>Республика Сейшелы</t>
  </si>
  <si>
    <t>SC</t>
  </si>
  <si>
    <t>SYC</t>
  </si>
  <si>
    <t>СЬЕРРА-ЛЕОНЕ</t>
  </si>
  <si>
    <t>Республика Сьерра-Леоне</t>
  </si>
  <si>
    <t>SL</t>
  </si>
  <si>
    <t>SLE</t>
  </si>
  <si>
    <t>СИНГАПУР</t>
  </si>
  <si>
    <t>Республика Сингапур</t>
  </si>
  <si>
    <t>SG</t>
  </si>
  <si>
    <t>SGP</t>
  </si>
  <si>
    <t>СЛОВАКИЯ</t>
  </si>
  <si>
    <t>Словацкая Республика</t>
  </si>
  <si>
    <t>SK</t>
  </si>
  <si>
    <t>SVK</t>
  </si>
  <si>
    <t>ВЬЕТНАМ</t>
  </si>
  <si>
    <t>Социалистическая Республика Вьетнам</t>
  </si>
  <si>
    <t>VN</t>
  </si>
  <si>
    <t>VNM</t>
  </si>
  <si>
    <t>СЛОВЕНИЯ</t>
  </si>
  <si>
    <t>Республика Словения</t>
  </si>
  <si>
    <t>SI</t>
  </si>
  <si>
    <t>SVN</t>
  </si>
  <si>
    <t>СОМАЛИ</t>
  </si>
  <si>
    <t>Федеративная Республика Сомали</t>
  </si>
  <si>
    <t>SO</t>
  </si>
  <si>
    <t>SOM</t>
  </si>
  <si>
    <t>ЮЖНАЯ АФРИКА</t>
  </si>
  <si>
    <t>Южно-Африканская Республика</t>
  </si>
  <si>
    <t>ZA</t>
  </si>
  <si>
    <t>ZAF</t>
  </si>
  <si>
    <t>ЗИМБАБВЕ</t>
  </si>
  <si>
    <t>Республика Зимбабве</t>
  </si>
  <si>
    <t>ZW</t>
  </si>
  <si>
    <t>ZWE</t>
  </si>
  <si>
    <t>ИСПАНИЯ</t>
  </si>
  <si>
    <t>Королевство Испания</t>
  </si>
  <si>
    <t>ES</t>
  </si>
  <si>
    <t>ESP</t>
  </si>
  <si>
    <t>ЮЖНЫЙ СУДАН</t>
  </si>
  <si>
    <t>Республика Южный Судан</t>
  </si>
  <si>
    <t>SS</t>
  </si>
  <si>
    <t>SSD</t>
  </si>
  <si>
    <t>СУДАН</t>
  </si>
  <si>
    <t>Республика Судан</t>
  </si>
  <si>
    <t>SD</t>
  </si>
  <si>
    <t>SDN</t>
  </si>
  <si>
    <t>ЗАПАДНАЯ САХАРА</t>
  </si>
  <si>
    <t>EH</t>
  </si>
  <si>
    <t>ESH</t>
  </si>
  <si>
    <t>СУРИНАМ</t>
  </si>
  <si>
    <t>Республика Суринам</t>
  </si>
  <si>
    <t>SR</t>
  </si>
  <si>
    <t>SUR</t>
  </si>
  <si>
    <t>ШПИЦБЕРГЕН И ЯН-МАЙЕН</t>
  </si>
  <si>
    <t>SJ</t>
  </si>
  <si>
    <t>SJM</t>
  </si>
  <si>
    <t>SZ</t>
  </si>
  <si>
    <t>SWZ</t>
  </si>
  <si>
    <t>ШВЕЦИЯ</t>
  </si>
  <si>
    <t>Королевство Швеция</t>
  </si>
  <si>
    <t>SE</t>
  </si>
  <si>
    <t>SWE</t>
  </si>
  <si>
    <t>ШВЕЙЦАРИЯ</t>
  </si>
  <si>
    <t>Швейцарская Конфедерация</t>
  </si>
  <si>
    <t>CH</t>
  </si>
  <si>
    <t>CHE</t>
  </si>
  <si>
    <t>СИРИЙСКАЯ АРАБСКАЯ РЕСПУБЛИКА</t>
  </si>
  <si>
    <t>Сирийская Арабская Республика</t>
  </si>
  <si>
    <t>SY</t>
  </si>
  <si>
    <t>SYR</t>
  </si>
  <si>
    <t>ТАДЖИКИСТАН</t>
  </si>
  <si>
    <t>03.01.2019 № 2</t>
  </si>
  <si>
    <t>в соответствии с пунктом 6 статьи 73 Налогового кодекса Республики Беларусь согласно сообщению</t>
  </si>
  <si>
    <t>В соответствии с абзацем вторым части первой пункта 1 статьи 44 Налогового кодекса Республики Беларусь</t>
  </si>
  <si>
    <r>
      <t>Расчет суммы налога на прибыль с дивидендов</t>
    </r>
    <r>
      <rPr>
        <b/>
        <vertAlign val="superscript"/>
        <sz val="11"/>
        <rFont val="Times New Roman"/>
        <family val="1"/>
      </rPr>
      <t>11</t>
    </r>
  </si>
  <si>
    <t>Сумма дивидендов, полученная белорусской организацией, начислившей дивиденды (не более строки 1)</t>
  </si>
  <si>
    <r>
      <t>Размер ставки, %</t>
    </r>
    <r>
      <rPr>
        <vertAlign val="superscript"/>
        <sz val="9"/>
        <rFont val="Times New Roman"/>
        <family val="1"/>
      </rPr>
      <t>12</t>
    </r>
  </si>
  <si>
    <r>
      <t>Расчет суммы налога</t>
    </r>
    <r>
      <rPr>
        <vertAlign val="superscript"/>
        <sz val="9"/>
        <rFont val="Times New Roman"/>
        <family val="1"/>
      </rPr>
      <t>12</t>
    </r>
  </si>
  <si>
    <t>Сальдо внереализационных доходов и расходов (+,  –)
(строка 4.1 – строка 4.2):</t>
  </si>
  <si>
    <t>налоги (сборы, отчисления), уплачиваемые белорусской
организацией согласно законодательству иностранного
государства из выручки по деятельности за пределами
Республики Беларусь5</t>
  </si>
  <si>
    <t>в том числе прибыль белорусской организации к налогообложению от деятельности за пределами Республики Беларусь (не более строки 14)</t>
  </si>
  <si>
    <r>
      <t>Расходы белорусской организации в связи с деятельностью за пределами Республики Беларусь (строка 6.1 + строка 6.2), в том числе</t>
    </r>
    <r>
      <rPr>
        <sz val="9"/>
        <rFont val="Times New Roman"/>
        <family val="1"/>
      </rPr>
      <t>:</t>
    </r>
  </si>
  <si>
    <t>Прибыль (+) либо убыток (-) белорусской организации по деятельности за пределами Республики Беларусь
(строка 5 - строка 6.1 - строка 6.2)</t>
  </si>
  <si>
    <t>налог на прибыль, исчисленный белорусской организацией в соответствии с законодательством Республики Беларусь, от деятельности за пределами Республики Беларусь5</t>
  </si>
  <si>
    <t>налог на прибыль, исчисленный белорусской организацией в соответствии с законодательством Республики Беларусь в отношении дохода, подлежащего налогообложению в иностранном государстве (за исключением налога на прибыль, указанного в строке 16.1) 5</t>
  </si>
  <si>
    <t>затраты и внереализационные расходы белорусской организации по деятельности за пределами Республики Беларусь</t>
  </si>
  <si>
    <t>Прибыль к налогообложению, уменьшенная на сумму перенесенного убытка (перенесенных убытков) (строка 6 раздела II части II)</t>
  </si>
  <si>
    <t>В соответствии с абзацем третьим части первой пункта 1 статьи 44 Налогового кодекса Республики Беларусь</t>
  </si>
  <si>
    <t>В соответствии с пунктом 3 статьи 44 Налогового кодекса Республики Беларусь</t>
  </si>
  <si>
    <t>В соответствии с пунктами 4 - 6 статьи 45 Налогового кодекса Республики Беларусь</t>
  </si>
  <si>
    <t xml:space="preserve">Дата реорганизации юридического лица
</t>
  </si>
  <si>
    <t>В соответствии с пунктом 6 статьи 44 Налогового кодекса Республики Беларусь</t>
  </si>
  <si>
    <t>Дата прекращения договора простого товарищества (договора о совместной деятельности)</t>
  </si>
  <si>
    <t>сумма нормируемых затрат, в том числе:</t>
  </si>
  <si>
    <t>Прибыль, освобождаемая от налогообложения (не более строки 10)</t>
  </si>
  <si>
    <t>Сумма уменьшения налога на прибыль по иным основаниям (строка 18.1 + строка 18.2), в том числе:</t>
  </si>
  <si>
    <t>сумма налога на прибыль, от уплаты которого плательщик освобожден</t>
  </si>
  <si>
    <t>в том числе к уплате в соответствии с главой 11 Налогового кодекса Республики Беларусь</t>
  </si>
  <si>
    <t>в соответствии с пунктом 6 статьи 73 Налогового кодекса Республики Беларусь</t>
  </si>
  <si>
    <t>в соответствии с пунктом 8 статьи 73 Налогового кодекса Республики Беларусь</t>
  </si>
  <si>
    <t>руб.</t>
  </si>
  <si>
    <t>Сумма налога на прибыль (доход), уплаченная (удержанная) в иностранном государстве и документально подтвержденная</t>
  </si>
  <si>
    <t>Сумма налога на прибыль (доход), уплаченная в Республике Беларусь в отношении дохода, полученного в иностранном государстве, в пределах которой производится зачет</t>
  </si>
  <si>
    <t>Чистая прибыль (убыток)</t>
  </si>
  <si>
    <t>Республика Таджикистан</t>
  </si>
  <si>
    <t>TJ</t>
  </si>
  <si>
    <t>TJK</t>
  </si>
  <si>
    <t>ТАИЛАНД</t>
  </si>
  <si>
    <t>Королевство Таиланд</t>
  </si>
  <si>
    <t>TH</t>
  </si>
  <si>
    <t>THA</t>
  </si>
  <si>
    <t>ТОГО</t>
  </si>
  <si>
    <t>Тоголезская Республика</t>
  </si>
  <si>
    <t>TG</t>
  </si>
  <si>
    <t>TGO</t>
  </si>
  <si>
    <t>ТОКЕЛАУ</t>
  </si>
  <si>
    <t>TK</t>
  </si>
  <si>
    <t>TKL</t>
  </si>
  <si>
    <t>ТОНГА</t>
  </si>
  <si>
    <t>Королевство Тонга</t>
  </si>
  <si>
    <t>TO</t>
  </si>
  <si>
    <t>TON</t>
  </si>
  <si>
    <t>ТРИНИДАД И ТОБАГО</t>
  </si>
  <si>
    <t>Республика Тринидад и Тобаго</t>
  </si>
  <si>
    <t>TT</t>
  </si>
  <si>
    <t>TTO</t>
  </si>
  <si>
    <t>ОБЪЕДИНЕННЫЕ АРАБСКИЕ ЭМИРАТЫ</t>
  </si>
  <si>
    <t>Объединенные Арабские Эмираты</t>
  </si>
  <si>
    <t>AE</t>
  </si>
  <si>
    <t>ARE</t>
  </si>
  <si>
    <t>ТУНИС</t>
  </si>
  <si>
    <t>Тунисская Республика</t>
  </si>
  <si>
    <t>TN</t>
  </si>
  <si>
    <t>TUN</t>
  </si>
  <si>
    <t>ТУРЦИЯ</t>
  </si>
  <si>
    <t>Турецкая Республика</t>
  </si>
  <si>
    <t>TR</t>
  </si>
  <si>
    <t>TUR</t>
  </si>
  <si>
    <t>ТУРКМЕНИСТАН</t>
  </si>
  <si>
    <t>TM</t>
  </si>
  <si>
    <t>TKM</t>
  </si>
  <si>
    <t>ОСТРОВА ТЕРКС И КАЙКОС</t>
  </si>
  <si>
    <t>TC</t>
  </si>
  <si>
    <t>TCA</t>
  </si>
  <si>
    <t>ТУВАЛУ</t>
  </si>
  <si>
    <t>TV</t>
  </si>
  <si>
    <t>TUV</t>
  </si>
  <si>
    <t>УГАНДА</t>
  </si>
  <si>
    <t>Республика Уганда</t>
  </si>
  <si>
    <t>UG</t>
  </si>
  <si>
    <t>UGA</t>
  </si>
  <si>
    <t>УКРАИНА</t>
  </si>
  <si>
    <t>UA</t>
  </si>
  <si>
    <t>UKR</t>
  </si>
  <si>
    <t>MK</t>
  </si>
  <si>
    <t>MKD</t>
  </si>
  <si>
    <t>ЕГИПЕТ</t>
  </si>
  <si>
    <t>Арабская Республика Египет</t>
  </si>
  <si>
    <t>EG</t>
  </si>
  <si>
    <t>EGY</t>
  </si>
  <si>
    <t>СОЕДИНЕННОЕ КОРОЛЕВСТВО ВЕЛИКОБРИТАНИИ И СЕВЕРНОЙ ИРЛАНДИИ</t>
  </si>
  <si>
    <t>Соединенное Королевство Великобритании и Северной Ирландии</t>
  </si>
  <si>
    <t>GB</t>
  </si>
  <si>
    <t>GBR</t>
  </si>
  <si>
    <t>ГЕРНСИ</t>
  </si>
  <si>
    <t>GG</t>
  </si>
  <si>
    <t>GGY</t>
  </si>
  <si>
    <t>ДЖЕРСИ</t>
  </si>
  <si>
    <t>JE</t>
  </si>
  <si>
    <t>JEY</t>
  </si>
  <si>
    <t>ОСТРОВ МЭН</t>
  </si>
  <si>
    <t>IM</t>
  </si>
  <si>
    <t>IMN</t>
  </si>
  <si>
    <t>ТАНЗАНИЯ, ОБЪЕДИНЕННАЯ РЕСПУБЛИКА</t>
  </si>
  <si>
    <t>Объединенная Республика Танзания</t>
  </si>
  <si>
    <t>TZ</t>
  </si>
  <si>
    <t>TZA</t>
  </si>
  <si>
    <t>СОЕДИНЕННЫЕ ШТАТЫ АМЕРИКИ</t>
  </si>
  <si>
    <t>Соединенные Штаты Америки</t>
  </si>
  <si>
    <t>US</t>
  </si>
  <si>
    <t>USA</t>
  </si>
  <si>
    <t>ВИРГИНСКИЕ ОСТРОВА, США</t>
  </si>
  <si>
    <t>Виргинские Острова Соединенных Штатов</t>
  </si>
  <si>
    <t>VI</t>
  </si>
  <si>
    <t>VIR</t>
  </si>
  <si>
    <t>БУРКИНА-ФАСО</t>
  </si>
  <si>
    <t>BF</t>
  </si>
  <si>
    <t>BFA</t>
  </si>
  <si>
    <t>УРУГВАЙ</t>
  </si>
  <si>
    <t>Восточная Республика Уругвай</t>
  </si>
  <si>
    <t>UY</t>
  </si>
  <si>
    <t>URY</t>
  </si>
  <si>
    <t>УЗБЕКИСТАН</t>
  </si>
  <si>
    <t>Республика Узбекистан</t>
  </si>
  <si>
    <t>UZ</t>
  </si>
  <si>
    <t>UZB</t>
  </si>
  <si>
    <t>Венесуэла, Боливарианская Республика</t>
  </si>
  <si>
    <t>Боливарианская Республика Венесуэла</t>
  </si>
  <si>
    <t>VE</t>
  </si>
  <si>
    <t>VEN</t>
  </si>
  <si>
    <t>УОЛЛИС И ФУТУНА</t>
  </si>
  <si>
    <t>WF</t>
  </si>
  <si>
    <t>WLF</t>
  </si>
  <si>
    <t>САМОА</t>
  </si>
  <si>
    <t>Независимое Государство Самоа</t>
  </si>
  <si>
    <t>WS</t>
  </si>
  <si>
    <t>WSM</t>
  </si>
  <si>
    <t>ЙЕМЕН</t>
  </si>
  <si>
    <t>Йеменская Республика</t>
  </si>
  <si>
    <t>YE</t>
  </si>
  <si>
    <t>YEM</t>
  </si>
  <si>
    <t>ЗАМБИЯ</t>
  </si>
  <si>
    <t>Республика Замбия</t>
  </si>
  <si>
    <t>ZM</t>
  </si>
  <si>
    <t>ZMB</t>
  </si>
  <si>
    <t>929</t>
  </si>
  <si>
    <t>МАВРИТАНИЯ</t>
  </si>
  <si>
    <t>Исламская Республика Мавритания</t>
  </si>
  <si>
    <t>MR</t>
  </si>
  <si>
    <t>Порядок ставок можно изменить в декларации.</t>
  </si>
  <si>
    <t>MRU</t>
  </si>
  <si>
    <t>930</t>
  </si>
  <si>
    <t>САН-ТОМЕ И ПРИНСИПИ</t>
  </si>
  <si>
    <t>Демократическая Республика Сан-Томе и Принсипи</t>
  </si>
  <si>
    <t>ST</t>
  </si>
  <si>
    <t>STP</t>
  </si>
  <si>
    <t>№
стр. 
Декла-рации</t>
  </si>
  <si>
    <t>Наименование вида деятельности</t>
  </si>
  <si>
    <t>Сведения о торговом объекте (месте), объекте общественного питания, бытового обслуживания</t>
  </si>
  <si>
    <t>название объекта (места)</t>
  </si>
  <si>
    <t>место нахождения (адрес)</t>
  </si>
  <si>
    <t>область</t>
  </si>
  <si>
    <t>район</t>
  </si>
  <si>
    <t>дома</t>
  </si>
  <si>
    <t>тип населен-
ного пункта</t>
  </si>
  <si>
    <t>наиме-
нование населен-
ного пункта</t>
  </si>
  <si>
    <t>кор-
пуса</t>
  </si>
  <si>
    <t>поме-
щения</t>
  </si>
  <si>
    <t>наимено-
вание территории сельской местности либо малого городского поселения</t>
  </si>
  <si>
    <t>Средняя численность работников за календарный месяц, чел.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</si>
  <si>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</si>
  <si>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</si>
  <si>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</si>
  <si>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</si>
  <si>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</si>
  <si>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</si>
  <si>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</si>
  <si>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</si>
  <si>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</si>
  <si>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</si>
  <si>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</si>
  <si>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</si>
  <si>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X</t>
  </si>
  <si>
    <t>Дата уплаты налога на прибыль (доход), уплаченного в Республике Беларусь в отношении дохода, полученного в иностранном государстве</t>
  </si>
  <si>
    <t>2</t>
  </si>
  <si>
    <t>3</t>
  </si>
  <si>
    <t>4</t>
  </si>
  <si>
    <t>5</t>
  </si>
  <si>
    <t>8</t>
  </si>
  <si>
    <t>9</t>
  </si>
  <si>
    <t>12</t>
  </si>
  <si>
    <t>По сроку уплаты</t>
  </si>
  <si>
    <t>(подпись)</t>
  </si>
  <si>
    <t>(инициалы, фамилия)</t>
  </si>
  <si>
    <t>по</t>
  </si>
  <si>
    <t>(наименование района, города, района в городе)</t>
  </si>
  <si>
    <t>за</t>
  </si>
  <si>
    <t>(четыре цифры года)</t>
  </si>
  <si>
    <t>Расчет налоговой базы (валовой прибыли)</t>
  </si>
  <si>
    <t>22</t>
  </si>
  <si>
    <t>Наименование показателя</t>
  </si>
  <si>
    <r>
      <t xml:space="preserve">Если ячейка окрасилась </t>
    </r>
    <r>
      <rPr>
        <b/>
        <sz val="10"/>
        <rFont val="Times New Roman CYR"/>
        <family val="0"/>
      </rPr>
      <t>в желтый цвет</t>
    </r>
    <r>
      <rPr>
        <sz val="10"/>
        <rFont val="Times New Roman CYR"/>
        <family val="0"/>
      </rPr>
      <t xml:space="preserve"> - это говорит о том, что данная ячейка поставлена </t>
    </r>
    <r>
      <rPr>
        <b/>
        <sz val="10"/>
        <rFont val="Times New Roman CYR"/>
        <family val="0"/>
      </rPr>
      <t>на контроль</t>
    </r>
    <r>
      <rPr>
        <sz val="10"/>
        <rFont val="Times New Roman CYR"/>
        <family val="0"/>
      </rPr>
      <t xml:space="preserve">.  Это значит, что показатели данных ячеек либо требуют подробной расшифровки, либо не должны превышать какого-либо заданного значения, что предусмотрено инструкцией по заполнению форм. Как только данные будут внесены правильно, окрашивание исчезнет. </t>
    </r>
  </si>
  <si>
    <t>Х</t>
  </si>
  <si>
    <t>1</t>
  </si>
  <si>
    <t>03</t>
  </si>
  <si>
    <t>06</t>
  </si>
  <si>
    <t>09</t>
  </si>
  <si>
    <t>Расчет суммы налога на прибыль по валовой прибыли</t>
  </si>
  <si>
    <t>в том числе к доплате (уменьшению) по акту проверки</t>
  </si>
  <si>
    <t>(число)</t>
  </si>
  <si>
    <t>(номер месяца)</t>
  </si>
  <si>
    <t>Раздел I</t>
  </si>
  <si>
    <t>4.1</t>
  </si>
  <si>
    <t>4.2</t>
  </si>
  <si>
    <t>Часть III</t>
  </si>
  <si>
    <r>
      <t xml:space="preserve">1 </t>
    </r>
    <r>
      <rPr>
        <sz val="10"/>
        <rFont val="Times New Roman"/>
        <family val="1"/>
      </rPr>
      <t xml:space="preserve">Заполняется инспекцией МНС (управлением (отделом) по работе с плательщиками).
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Не заполняется в случае применения льгот в виде уменьшения суммы налога, подлежащего уплате в бюджет.</t>
    </r>
  </si>
  <si>
    <t>Выручка (доход) белорусской организации от деятельности за пределами Республики Беларусь</t>
  </si>
  <si>
    <t>дивиденды от источников за пределами Республики Беларусь, а также доходы учредителей (участников, акционеров) в виде курсовых разниц, возникающих при переоценке дебиторской задолженности по расчетам с иностранными организациями по причитающимся от них дивидендам</t>
  </si>
  <si>
    <t>Руководитель организации</t>
  </si>
  <si>
    <t>или уполномоченное им лицо</t>
  </si>
  <si>
    <t>Сумма налога, не поступившая в бюджет в связи с использованием льготы</t>
  </si>
  <si>
    <t>В инспекцию Министерства по налогам и сборам</t>
  </si>
  <si>
    <t>год</t>
  </si>
  <si>
    <t>НАЛОГОВАЯ ДЕКЛАРАЦИЯ (РАСЧЕТ)</t>
  </si>
  <si>
    <t>№ п/п</t>
  </si>
  <si>
    <t xml:space="preserve">Наименование показателей </t>
  </si>
  <si>
    <t>Признак</t>
  </si>
  <si>
    <t>Пометить
Х</t>
  </si>
  <si>
    <t>Внесение изменений и (или) дополнений в часть I налоговой декларации (расчета)</t>
  </si>
  <si>
    <t>Внесение изменений и (или) дополнений в часть II налоговой декларации (расчета)</t>
  </si>
  <si>
    <t>Признак представления налоговой декларации (расчета)</t>
  </si>
  <si>
    <t>Сумма налога на прибыль, от уплаты которого плательщик освобожден, остающаяся в распоряжении плательщика в связи с целевым использованием</t>
  </si>
  <si>
    <r>
      <t xml:space="preserve">В форме содержатся примечания, которые обозначены </t>
    </r>
    <r>
      <rPr>
        <b/>
        <i/>
        <sz val="10"/>
        <color indexed="10"/>
        <rFont val="Times New Roman CYR"/>
        <family val="0"/>
      </rPr>
      <t>красными треугольничками</t>
    </r>
    <r>
      <rPr>
        <sz val="10"/>
        <rFont val="Times New Roman CYR"/>
        <family val="0"/>
      </rPr>
      <t xml:space="preserve"> в правом верхнем углу ячейки, для прочтения примечания необходимо подвести курсор к необходимой ячейке.</t>
    </r>
  </si>
  <si>
    <r>
      <t>В ячейках, помеченных цветом, содержатся формулы.</t>
    </r>
    <r>
      <rPr>
        <b/>
        <sz val="10"/>
        <rFont val="Times New Roman CYR"/>
        <family val="0"/>
      </rPr>
      <t xml:space="preserve"> Не рекомендуется удалять информацию из данных ячеек!</t>
    </r>
    <r>
      <rPr>
        <sz val="10"/>
        <rFont val="Times New Roman CYR"/>
        <family val="0"/>
      </rPr>
      <t xml:space="preserve"> По умолчанию, в ячейках с числовыми значениями установлен формат "финансовый", при котором прочеркивание ставится автоматически при внесении в нее значения "0". Если в ячейку ошибочно внесено значение, то следует вместо него поставить цифру "0".</t>
    </r>
  </si>
  <si>
    <t>На листе "Декларация" предусмотрена возможность скрывать и отображать части и разделы декларации, для этого необходимо воспользоваться дополнительной панелью, расположенной на листе "Декларация".</t>
  </si>
  <si>
    <t>Внесение изменений и (или) дополнений в налоговую декларацию (расчет):</t>
  </si>
  <si>
    <t>в связи с обнаружением неполноты сведений или ошибок</t>
  </si>
  <si>
    <t xml:space="preserve">месяц </t>
  </si>
  <si>
    <t>года</t>
  </si>
  <si>
    <t>Признак осуществления производственной деятельности</t>
  </si>
  <si>
    <t>Коэффициент капитализации (К), рассчитанный в соответствии с положениями статьи 172 Налогового кодекса Республики Беларусь при наличии контролируемой задолженности</t>
  </si>
  <si>
    <r>
      <t>ВНИМАНИЕ!</t>
    </r>
    <r>
      <rPr>
        <sz val="10"/>
        <color indexed="10"/>
        <rFont val="Times New Roman CYR"/>
        <family val="0"/>
      </rPr>
      <t xml:space="preserve"> 
     </t>
    </r>
    <r>
      <rPr>
        <sz val="10"/>
        <rFont val="Times New Roman CYR"/>
        <family val="0"/>
      </rPr>
      <t>Организации, за исключением некоммерческих организаций, не осуществляющих предпринимательскую деятельность, а также иностранных организаций, не осуществляющих деятельность, которая согласно статье 180 Налогового кодекса рассматривается как деятельность на территории Республики Беларусь через постоянное представительство</t>
    </r>
    <r>
      <rPr>
        <b/>
        <sz val="10"/>
        <color indexed="12"/>
        <rFont val="Times New Roman CYR"/>
        <family val="0"/>
      </rPr>
      <t xml:space="preserve">, </t>
    </r>
    <r>
      <rPr>
        <sz val="10"/>
        <rFont val="Times New Roman CYR"/>
        <family val="0"/>
      </rPr>
      <t xml:space="preserve">представляют в налоговый орган налоговые декларации (расчеты) по установленным форматам </t>
    </r>
    <r>
      <rPr>
        <b/>
        <sz val="10"/>
        <color indexed="12"/>
        <rFont val="Times New Roman CYR"/>
        <family val="0"/>
      </rPr>
      <t>в виде электронного документа</t>
    </r>
    <r>
      <rPr>
        <sz val="10"/>
        <rFont val="Times New Roman CYR"/>
        <family val="0"/>
      </rPr>
      <t xml:space="preserve">. При представлении указанными плательщиками налоговой декларации (расчета) </t>
    </r>
    <r>
      <rPr>
        <b/>
        <sz val="10"/>
        <rFont val="Times New Roman CYR"/>
        <family val="0"/>
      </rPr>
      <t>на бумажном носителе</t>
    </r>
    <r>
      <rPr>
        <sz val="10"/>
        <rFont val="Times New Roman CYR"/>
        <family val="0"/>
      </rPr>
      <t xml:space="preserve"> такая налоговая декларация (расчет) </t>
    </r>
    <r>
      <rPr>
        <b/>
        <sz val="10"/>
        <color indexed="12"/>
        <rFont val="Times New Roman CYR"/>
        <family val="0"/>
      </rPr>
      <t>не считается представленной</t>
    </r>
    <r>
      <rPr>
        <b/>
        <sz val="10"/>
        <rFont val="Times New Roman CYR"/>
        <family val="0"/>
      </rPr>
      <t xml:space="preserve"> </t>
    </r>
    <r>
      <rPr>
        <sz val="10"/>
        <rFont val="Times New Roman CYR"/>
        <family val="0"/>
      </rPr>
      <t>(пункт 4 статьи 40 Налогового кодекса Республики Беларусь).</t>
    </r>
  </si>
  <si>
    <t>Оказание услуг в дистанционной форме посредством сети Интернет</t>
  </si>
  <si>
    <t>Оказание услуг (выполнение работ) без использования обслуживающих объектов</t>
  </si>
  <si>
    <t>Дата представления в регистрирующий орган заявления о ликвидации</t>
  </si>
  <si>
    <t>Дата представления в регистрирующий орган ликвидационного баланса</t>
  </si>
  <si>
    <t>3.1</t>
  </si>
  <si>
    <t>суммы налога на добавленную стоимость, исчисленные с налоговой 
базы, определяемой согласно пункту 42 статьи 120 Налогового 
кодекса Республики Беларусь</t>
  </si>
  <si>
    <t xml:space="preserve">внереализационные доходы, указанные в подпунктах 3.20, 3.21 и 3.35 пункта 3 статьи 174 Налогового кодекса Республики Беларусь
</t>
  </si>
  <si>
    <t>СВЕДЕНИЯ</t>
  </si>
  <si>
    <t>Исключен</t>
  </si>
  <si>
    <t>Обслуживающий объект (объект, принадлежащий плательщику на праве собственности, владения, пользования, в котором оказываются услуги (выполняются работы) потребителям, осуществляется прием заказов на оказание услуг (выполнение работ) потребителям), за исключением обслуживающих объектов, относящихся к кодам 7 и 8 настоящего приложения</t>
  </si>
  <si>
    <t>Выручка (доходы) от реализации:
выручка (доходы) от реализации на возмездной основе: произведенных товаров (работ, услуг); товаров, приобретенных для последующей реализации (далее – товары приобретенные); основных средств; инвестиционной недвижимости; нематериальных активов; предприятия как имущественного комплекса; имущественных прав, ценных бумаг (доходы от погашения ценных бумаг), в том числе</t>
  </si>
  <si>
    <t>выручка (доходы) от реализации, признаваемая (признаваемые) объектом налогообложения налогом на прибыль (доход) согласно законодательству иностранного государства (за исключением указываемой (указываемых) в строках 4.1.2, 4.1.3 и 5)</t>
  </si>
  <si>
    <t>1.1.</t>
  </si>
  <si>
    <t>Налоги и сборы, исчисляемые согласно установленному законодательными актами порядку из выручки, от реализации на возмездной основе произведенных товаров (работ, услуг), товаров приобретенных, основных средств, инвестиционной недвижимости, нематериальных активов; предприятия как имущественного комплекса, имущественных прав, ценных бумаг, в том числе</t>
  </si>
  <si>
    <t>6.3</t>
  </si>
  <si>
    <t>Организация "В" УНП 100011111</t>
  </si>
  <si>
    <t>2023, 04.03.2024</t>
  </si>
  <si>
    <t>Организация "С" УНП 100022222</t>
  </si>
  <si>
    <t>04</t>
  </si>
  <si>
    <t>2024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</si>
</sst>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-* #,##0.000_р_._-;\-* #,##0.000_р_._-;_-* &quot;-&quot;???_р_._-;_-@_-"/>
    <numFmt numFmtId="177" formatCode="#,##0&quot;р.&quot;;\-#,##0&quot;р.&quot;"/>
    <numFmt numFmtId="178" formatCode="#,##0&quot;р.&quot;;[Red]\-#,##0&quot;р.&quot;"/>
    <numFmt numFmtId="179" formatCode="#,##0.00&quot;р.&quot;;\-#,##0.00&quot;р.&quot;"/>
    <numFmt numFmtId="180" formatCode="#,##0.00&quot;р.&quot;;[Red]\-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00_р_._-;\-* #,##0.0000_р_._-;_-* &quot;-&quot;????_р_._-;_-@_-"/>
    <numFmt numFmtId="186" formatCode="0.0000_ ;\-0.0000\ "/>
    <numFmt numFmtId="187" formatCode="#,##0&quot;₽&quot;;\-#,##0&quot;₽&quot;"/>
    <numFmt numFmtId="188" formatCode="#,##0&quot;₽&quot;;[Red]\-#,##0&quot;₽&quot;"/>
    <numFmt numFmtId="189" formatCode="#,##0.00&quot;₽&quot;;\-#,##0.00&quot;₽&quot;"/>
    <numFmt numFmtId="190" formatCode="#,##0.00&quot;₽&quot;;[Red]\-#,##0.00&quot;₽&quot;"/>
    <numFmt numFmtId="191" formatCode="_-* #,##0&quot;₽&quot;_-;\-* #,##0&quot;₽&quot;_-;_-* &quot;-&quot;&quot;₽&quot;_-;_-@_-"/>
    <numFmt numFmtId="192" formatCode="_-* #,##0_₽_-;\-* #,##0_₽_-;_-* &quot;-&quot;_₽_-;_-@_-"/>
    <numFmt numFmtId="193" formatCode="_-* #,##0.00&quot;₽&quot;_-;\-* #,##0.00&quot;₽&quot;_-;_-* &quot;-&quot;??&quot;₽&quot;_-;_-@_-"/>
    <numFmt numFmtId="194" formatCode="_-* #,##0.00_₽_-;\-* #,##0.00_₽_-;_-* &quot;-&quot;??_₽_-;_-@_-"/>
    <numFmt numFmtId="195" formatCode="0.000"/>
    <numFmt numFmtId="196" formatCode="_-* #,##0.000&quot;р.&quot;_-;\-* #,##0.000&quot;р.&quot;_-;_-* &quot;-&quot;???&quot;р.&quot;_-;_-@_-"/>
    <numFmt numFmtId="197" formatCode="[$-FC19]d\ mmmm\ yyyy\ &quot;г.&quot;"/>
    <numFmt numFmtId="198" formatCode="_-* #,##0.0_р_._-;\-* #,##0.0_р_._-;_-* &quot;-&quot;?_р_._-;_-@_-"/>
    <numFmt numFmtId="199" formatCode="000000"/>
    <numFmt numFmtId="200" formatCode="0.0000%"/>
    <numFmt numFmtId="201" formatCode="0.0%"/>
    <numFmt numFmtId="202" formatCode="#,##0.000_ ;\-#,##0.000\ "/>
    <numFmt numFmtId="203" formatCode="0.000%"/>
    <numFmt numFmtId="204" formatCode="00"/>
    <numFmt numFmtId="205" formatCode="_-* #,##0.000\ _B_r_-;\-* #,##0.000\ _B_r_-;_-* &quot;-&quot;???\ _B_r_-;_-@_-"/>
    <numFmt numFmtId="206" formatCode="_-\ #,##0.00_р_._-;\-* #,##0.00_р_._-;_-* &quot;-&quot;??_р_._-;_-@_-"/>
    <numFmt numFmtId="207" formatCode="\-#,##0.00;\-#,##0.00;_-* &quot;-&quot;??_р_._-;_-@_-"/>
    <numFmt numFmtId="208" formatCode="_#\ ##0.00;\-#,##0.00;&quot;-&quot;"/>
    <numFmt numFmtId="209" formatCode="#,##0.00;\-#,##0.00;_-* &quot;-&quot;??_р_._-;_-@_-"/>
  </numFmts>
  <fonts count="89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0"/>
      <color indexed="12"/>
      <name val="Times New Roman CYR"/>
      <family val="0"/>
    </font>
    <font>
      <sz val="10"/>
      <color indexed="14"/>
      <name val="Times New Roman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0"/>
      <color indexed="16"/>
      <name val="Times New Roman"/>
      <family val="1"/>
    </font>
    <font>
      <sz val="9"/>
      <name val="Times New Roman"/>
      <family val="1"/>
    </font>
    <font>
      <sz val="10"/>
      <color indexed="22"/>
      <name val="Times New Roman"/>
      <family val="1"/>
    </font>
    <font>
      <b/>
      <u val="single"/>
      <sz val="10"/>
      <color indexed="12"/>
      <name val="Times New Roman"/>
      <family val="1"/>
    </font>
    <font>
      <b/>
      <i/>
      <sz val="10"/>
      <color indexed="10"/>
      <name val="Times New Roman CYR"/>
      <family val="0"/>
    </font>
    <font>
      <b/>
      <sz val="10"/>
      <color indexed="12"/>
      <name val="Times New Roman CYR"/>
      <family val="0"/>
    </font>
    <font>
      <b/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sz val="16"/>
      <name val="Times New Roman CYR"/>
      <family val="1"/>
    </font>
    <font>
      <vertAlign val="superscript"/>
      <sz val="9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9"/>
      <name val="Times New Roman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vertAlign val="superscript"/>
      <sz val="8"/>
      <name val="Times New Roman CYR"/>
      <family val="1"/>
    </font>
    <font>
      <sz val="8"/>
      <name val="Arial"/>
      <family val="2"/>
    </font>
    <font>
      <b/>
      <vertAlign val="superscript"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0"/>
      <color indexed="22"/>
      <name val="Arial"/>
      <family val="2"/>
    </font>
    <font>
      <i/>
      <sz val="7"/>
      <name val="Times New Roman"/>
      <family val="1"/>
    </font>
    <font>
      <i/>
      <sz val="6.5"/>
      <name val="Times New Roman"/>
      <family val="1"/>
    </font>
    <font>
      <b/>
      <sz val="10"/>
      <color indexed="10"/>
      <name val="Times New Roman CYR"/>
      <family val="0"/>
    </font>
    <font>
      <sz val="10"/>
      <color indexed="10"/>
      <name val="Times New Roman CYR"/>
      <family val="0"/>
    </font>
    <font>
      <i/>
      <sz val="10"/>
      <color indexed="12"/>
      <name val="Times New Roman"/>
      <family val="1"/>
    </font>
    <font>
      <i/>
      <sz val="10"/>
      <color indexed="12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Times New Roman"/>
      <family val="1"/>
    </font>
    <font>
      <b/>
      <sz val="10"/>
      <color rgb="FF0000CC"/>
      <name val="Times New Roman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69" fillId="2" borderId="0" applyNumberFormat="0" applyBorder="0" applyAlignment="0" applyProtection="0"/>
    <xf numFmtId="0" fontId="1" fillId="3" borderId="0" applyNumberFormat="0" applyBorder="0" applyAlignment="0" applyProtection="0"/>
    <xf numFmtId="0" fontId="69" fillId="3" borderId="0" applyNumberFormat="0" applyBorder="0" applyAlignment="0" applyProtection="0"/>
    <xf numFmtId="0" fontId="1" fillId="4" borderId="0" applyNumberFormat="0" applyBorder="0" applyAlignment="0" applyProtection="0"/>
    <xf numFmtId="0" fontId="69" fillId="4" borderId="0" applyNumberFormat="0" applyBorder="0" applyAlignment="0" applyProtection="0"/>
    <xf numFmtId="0" fontId="1" fillId="5" borderId="0" applyNumberFormat="0" applyBorder="0" applyAlignment="0" applyProtection="0"/>
    <xf numFmtId="0" fontId="69" fillId="5" borderId="0" applyNumberFormat="0" applyBorder="0" applyAlignment="0" applyProtection="0"/>
    <xf numFmtId="0" fontId="1" fillId="6" borderId="0" applyNumberFormat="0" applyBorder="0" applyAlignment="0" applyProtection="0"/>
    <xf numFmtId="0" fontId="69" fillId="7" borderId="0" applyNumberFormat="0" applyBorder="0" applyAlignment="0" applyProtection="0"/>
    <xf numFmtId="0" fontId="1" fillId="8" borderId="0" applyNumberFormat="0" applyBorder="0" applyAlignment="0" applyProtection="0"/>
    <xf numFmtId="0" fontId="69" fillId="9" borderId="0" applyNumberFormat="0" applyBorder="0" applyAlignment="0" applyProtection="0"/>
    <xf numFmtId="0" fontId="1" fillId="10" borderId="0" applyNumberFormat="0" applyBorder="0" applyAlignment="0" applyProtection="0"/>
    <xf numFmtId="0" fontId="69" fillId="11" borderId="0" applyNumberFormat="0" applyBorder="0" applyAlignment="0" applyProtection="0"/>
    <xf numFmtId="0" fontId="1" fillId="12" borderId="0" applyNumberFormat="0" applyBorder="0" applyAlignment="0" applyProtection="0"/>
    <xf numFmtId="0" fontId="69" fillId="13" borderId="0" applyNumberFormat="0" applyBorder="0" applyAlignment="0" applyProtection="0"/>
    <xf numFmtId="0" fontId="1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5" borderId="0" applyNumberFormat="0" applyBorder="0" applyAlignment="0" applyProtection="0"/>
    <xf numFmtId="0" fontId="69" fillId="15" borderId="0" applyNumberFormat="0" applyBorder="0" applyAlignment="0" applyProtection="0"/>
    <xf numFmtId="0" fontId="1" fillId="10" borderId="0" applyNumberFormat="0" applyBorder="0" applyAlignment="0" applyProtection="0"/>
    <xf numFmtId="0" fontId="69" fillId="16" borderId="0" applyNumberFormat="0" applyBorder="0" applyAlignment="0" applyProtection="0"/>
    <xf numFmtId="0" fontId="1" fillId="17" borderId="0" applyNumberFormat="0" applyBorder="0" applyAlignment="0" applyProtection="0"/>
    <xf numFmtId="0" fontId="69" fillId="18" borderId="0" applyNumberFormat="0" applyBorder="0" applyAlignment="0" applyProtection="0"/>
    <xf numFmtId="0" fontId="39" fillId="19" borderId="0" applyNumberFormat="0" applyBorder="0" applyAlignment="0" applyProtection="0"/>
    <xf numFmtId="0" fontId="70" fillId="20" borderId="0" applyNumberFormat="0" applyBorder="0" applyAlignment="0" applyProtection="0"/>
    <xf numFmtId="0" fontId="39" fillId="12" borderId="0" applyNumberFormat="0" applyBorder="0" applyAlignment="0" applyProtection="0"/>
    <xf numFmtId="0" fontId="70" fillId="21" borderId="0" applyNumberFormat="0" applyBorder="0" applyAlignment="0" applyProtection="0"/>
    <xf numFmtId="0" fontId="39" fillId="14" borderId="0" applyNumberFormat="0" applyBorder="0" applyAlignment="0" applyProtection="0"/>
    <xf numFmtId="0" fontId="70" fillId="14" borderId="0" applyNumberFormat="0" applyBorder="0" applyAlignment="0" applyProtection="0"/>
    <xf numFmtId="0" fontId="39" fillId="22" borderId="0" applyNumberFormat="0" applyBorder="0" applyAlignment="0" applyProtection="0"/>
    <xf numFmtId="0" fontId="70" fillId="22" borderId="0" applyNumberFormat="0" applyBorder="0" applyAlignment="0" applyProtection="0"/>
    <xf numFmtId="0" fontId="39" fillId="23" borderId="0" applyNumberFormat="0" applyBorder="0" applyAlignment="0" applyProtection="0"/>
    <xf numFmtId="0" fontId="70" fillId="24" borderId="0" applyNumberFormat="0" applyBorder="0" applyAlignment="0" applyProtection="0"/>
    <xf numFmtId="0" fontId="39" fillId="25" borderId="0" applyNumberFormat="0" applyBorder="0" applyAlignment="0" applyProtection="0"/>
    <xf numFmtId="0" fontId="70" fillId="25" borderId="0" applyNumberFormat="0" applyBorder="0" applyAlignment="0" applyProtection="0"/>
    <xf numFmtId="0" fontId="3" fillId="0" borderId="0">
      <alignment horizontal="justify"/>
      <protection/>
    </xf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49" fontId="3" fillId="0" borderId="1">
      <alignment horizontal="left"/>
      <protection/>
    </xf>
    <xf numFmtId="0" fontId="71" fillId="32" borderId="2" applyNumberFormat="0" applyAlignment="0" applyProtection="0"/>
    <xf numFmtId="0" fontId="72" fillId="33" borderId="3" applyNumberFormat="0" applyAlignment="0" applyProtection="0"/>
    <xf numFmtId="0" fontId="73" fillId="33" borderId="2" applyNumberFormat="0" applyAlignment="0" applyProtection="0"/>
    <xf numFmtId="0" fontId="33" fillId="0" borderId="0" applyNumberFormat="0" applyFill="0" applyBorder="0" applyAlignment="0" applyProtection="0"/>
    <xf numFmtId="49" fontId="3" fillId="0" borderId="1">
      <alignment horizontal="center"/>
      <protection/>
    </xf>
    <xf numFmtId="174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 horizontal="center" vertical="top" wrapText="1"/>
      <protection/>
    </xf>
    <xf numFmtId="0" fontId="5" fillId="0" borderId="1">
      <alignment horizontal="center" vertical="center" wrapText="1"/>
      <protection/>
    </xf>
    <xf numFmtId="0" fontId="5" fillId="0" borderId="1">
      <alignment horizontal="center" vertical="center" wrapText="1"/>
      <protection/>
    </xf>
    <xf numFmtId="0" fontId="5" fillId="0" borderId="1">
      <alignment horizontal="center" vertical="center" wrapText="1"/>
      <protection/>
    </xf>
    <xf numFmtId="0" fontId="6" fillId="0" borderId="0">
      <alignment horizontal="right" vertical="top"/>
      <protection/>
    </xf>
    <xf numFmtId="0" fontId="77" fillId="0" borderId="7" applyNumberFormat="0" applyFill="0" applyAlignment="0" applyProtection="0"/>
    <xf numFmtId="0" fontId="78" fillId="34" borderId="8" applyNumberFormat="0" applyAlignment="0" applyProtection="0"/>
    <xf numFmtId="0" fontId="79" fillId="0" borderId="0" applyNumberFormat="0" applyFill="0" applyBorder="0" applyAlignment="0" applyProtection="0"/>
    <xf numFmtId="0" fontId="80" fillId="35" borderId="0" applyNumberFormat="0" applyBorder="0" applyAlignment="0" applyProtection="0"/>
    <xf numFmtId="0" fontId="0" fillId="0" borderId="0">
      <alignment horizontal="left"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15" fillId="0" borderId="0">
      <alignment/>
      <protection/>
    </xf>
    <xf numFmtId="0" fontId="3" fillId="0" borderId="0">
      <alignment horizontal="left"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81" fillId="36" borderId="0" applyNumberFormat="0" applyBorder="0" applyAlignment="0" applyProtection="0"/>
    <xf numFmtId="0" fontId="7" fillId="0" borderId="0">
      <alignment horizontal="left"/>
      <protection/>
    </xf>
    <xf numFmtId="49" fontId="8" fillId="0" borderId="0">
      <alignment horizontal="center" vertical="top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82" fillId="0" borderId="0" applyNumberFormat="0" applyFill="0" applyBorder="0" applyAlignment="0" applyProtection="0"/>
    <xf numFmtId="0" fontId="6" fillId="0" borderId="0">
      <alignment horizontal="right" vertical="top" wrapText="1"/>
      <protection/>
    </xf>
    <xf numFmtId="0" fontId="3" fillId="37" borderId="10" applyNumberFormat="0" applyFont="0" applyAlignment="0" applyProtection="0"/>
    <xf numFmtId="9" fontId="3" fillId="0" borderId="0" applyFont="0" applyFill="0" applyBorder="0" applyAlignment="0" applyProtection="0"/>
    <xf numFmtId="0" fontId="83" fillId="0" borderId="11" applyNumberFormat="0" applyFill="0" applyAlignment="0" applyProtection="0"/>
    <xf numFmtId="0" fontId="3" fillId="0" borderId="1">
      <alignment horizontal="center"/>
      <protection/>
    </xf>
    <xf numFmtId="0" fontId="3" fillId="0" borderId="1">
      <alignment horizontal="center"/>
      <protection/>
    </xf>
    <xf numFmtId="0" fontId="3" fillId="0" borderId="1">
      <alignment horizontal="left" wrapText="1"/>
      <protection/>
    </xf>
    <xf numFmtId="0" fontId="84" fillId="0" borderId="0" applyNumberFormat="0" applyFill="0" applyBorder="0" applyAlignment="0" applyProtection="0"/>
    <xf numFmtId="0" fontId="6" fillId="0" borderId="0">
      <alignment horizontal="justify"/>
      <protection/>
    </xf>
    <xf numFmtId="17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85" fillId="38" borderId="0" applyNumberFormat="0" applyBorder="0" applyAlignment="0" applyProtection="0"/>
  </cellStyleXfs>
  <cellXfs count="523">
    <xf numFmtId="0" fontId="0" fillId="0" borderId="0" xfId="0" applyAlignment="1">
      <alignment horizontal="left"/>
    </xf>
    <xf numFmtId="0" fontId="0" fillId="39" borderId="0" xfId="0" applyFill="1" applyAlignment="1" applyProtection="1">
      <alignment horizontal="left"/>
      <protection locked="0"/>
    </xf>
    <xf numFmtId="0" fontId="15" fillId="40" borderId="0" xfId="0" applyFont="1" applyFill="1" applyAlignment="1">
      <alignment horizontal="left"/>
    </xf>
    <xf numFmtId="0" fontId="15" fillId="39" borderId="0" xfId="0" applyFont="1" applyFill="1" applyAlignment="1">
      <alignment horizontal="left"/>
    </xf>
    <xf numFmtId="0" fontId="3" fillId="40" borderId="0" xfId="64" applyNumberFormat="1" applyFont="1" applyFill="1" applyBorder="1" applyAlignment="1" applyProtection="1">
      <alignment horizontal="justify" vertical="top" wrapText="1"/>
      <protection/>
    </xf>
    <xf numFmtId="0" fontId="15" fillId="39" borderId="0" xfId="0" applyFont="1" applyFill="1" applyAlignment="1" applyProtection="1">
      <alignment horizontal="left"/>
      <protection/>
    </xf>
    <xf numFmtId="0" fontId="3" fillId="39" borderId="0" xfId="83" applyFill="1" applyBorder="1" applyProtection="1">
      <alignment horizontal="left"/>
      <protection locked="0"/>
    </xf>
    <xf numFmtId="174" fontId="29" fillId="39" borderId="0" xfId="64" applyFont="1" applyFill="1" applyBorder="1" applyAlignment="1" applyProtection="1">
      <alignment vertical="justify" wrapText="1"/>
      <protection locked="0"/>
    </xf>
    <xf numFmtId="0" fontId="3" fillId="39" borderId="0" xfId="83" applyFill="1" applyProtection="1">
      <alignment horizontal="left"/>
      <protection locked="0"/>
    </xf>
    <xf numFmtId="0" fontId="15" fillId="40" borderId="0" xfId="0" applyFont="1" applyFill="1" applyAlignment="1" applyProtection="1">
      <alignment horizontal="left"/>
      <protection/>
    </xf>
    <xf numFmtId="49" fontId="19" fillId="40" borderId="0" xfId="88" applyFont="1" applyFill="1" applyProtection="1">
      <alignment horizontal="center" vertical="top"/>
      <protection/>
    </xf>
    <xf numFmtId="0" fontId="15" fillId="40" borderId="0" xfId="51" applyFont="1" applyFill="1" applyProtection="1">
      <alignment horizontal="justify"/>
      <protection/>
    </xf>
    <xf numFmtId="0" fontId="0" fillId="40" borderId="0" xfId="0" applyFill="1" applyAlignment="1">
      <alignment horizontal="left"/>
    </xf>
    <xf numFmtId="0" fontId="0" fillId="39" borderId="0" xfId="0" applyFill="1" applyAlignment="1">
      <alignment horizontal="left"/>
    </xf>
    <xf numFmtId="9" fontId="18" fillId="40" borderId="1" xfId="0" applyNumberFormat="1" applyFont="1" applyFill="1" applyBorder="1" applyAlignment="1" applyProtection="1">
      <alignment horizontal="center"/>
      <protection/>
    </xf>
    <xf numFmtId="0" fontId="0" fillId="40" borderId="1" xfId="0" applyFill="1" applyBorder="1" applyAlignment="1">
      <alignment horizontal="left"/>
    </xf>
    <xf numFmtId="0" fontId="18" fillId="8" borderId="1" xfId="0" applyFont="1" applyFill="1" applyBorder="1" applyAlignment="1">
      <alignment horizontal="center" vertical="center"/>
    </xf>
    <xf numFmtId="0" fontId="15" fillId="40" borderId="1" xfId="0" applyFont="1" applyFill="1" applyBorder="1" applyAlignment="1">
      <alignment horizontal="center" wrapText="1"/>
    </xf>
    <xf numFmtId="0" fontId="22" fillId="40" borderId="0" xfId="87" applyFont="1" applyFill="1" applyAlignment="1" applyProtection="1">
      <alignment horizontal="left"/>
      <protection/>
    </xf>
    <xf numFmtId="0" fontId="15" fillId="40" borderId="0" xfId="0" applyFont="1" applyFill="1" applyAlignment="1" applyProtection="1">
      <alignment horizontal="left"/>
      <protection/>
    </xf>
    <xf numFmtId="0" fontId="35" fillId="41" borderId="12" xfId="0" applyFont="1" applyFill="1" applyBorder="1" applyAlignment="1">
      <alignment horizontal="center" vertical="center" wrapText="1"/>
    </xf>
    <xf numFmtId="0" fontId="35" fillId="41" borderId="1" xfId="0" applyFont="1" applyFill="1" applyBorder="1" applyAlignment="1">
      <alignment horizontal="center" vertical="center" wrapText="1"/>
    </xf>
    <xf numFmtId="0" fontId="15" fillId="40" borderId="0" xfId="0" applyFont="1" applyFill="1" applyBorder="1" applyAlignment="1">
      <alignment horizontal="center" wrapText="1"/>
    </xf>
    <xf numFmtId="0" fontId="0" fillId="39" borderId="0" xfId="0" applyFont="1" applyFill="1" applyAlignment="1">
      <alignment horizontal="left"/>
    </xf>
    <xf numFmtId="0" fontId="46" fillId="39" borderId="0" xfId="0" applyFont="1" applyFill="1" applyAlignment="1">
      <alignment horizontal="left"/>
    </xf>
    <xf numFmtId="175" fontId="22" fillId="42" borderId="1" xfId="96" applyNumberFormat="1" applyFont="1" applyFill="1" applyBorder="1" applyAlignment="1" applyProtection="1">
      <alignment horizontal="center" shrinkToFit="1"/>
      <protection hidden="1"/>
    </xf>
    <xf numFmtId="0" fontId="15" fillId="40" borderId="0" xfId="0" applyFont="1" applyFill="1" applyAlignment="1">
      <alignment horizontal="right" wrapText="1"/>
    </xf>
    <xf numFmtId="175" fontId="22" fillId="39" borderId="1" xfId="96" applyNumberFormat="1" applyFont="1" applyFill="1" applyBorder="1" applyAlignment="1" applyProtection="1">
      <alignment horizontal="center" vertical="center" shrinkToFit="1"/>
      <protection hidden="1" locked="0"/>
    </xf>
    <xf numFmtId="175" fontId="22" fillId="39" borderId="1" xfId="96" applyNumberFormat="1" applyFont="1" applyFill="1" applyBorder="1" applyAlignment="1" applyProtection="1">
      <alignment horizontal="center" shrinkToFit="1"/>
      <protection hidden="1" locked="0"/>
    </xf>
    <xf numFmtId="0" fontId="15" fillId="39" borderId="0" xfId="0" applyFont="1" applyFill="1" applyAlignment="1" applyProtection="1">
      <alignment horizontal="left"/>
      <protection hidden="1" locked="0"/>
    </xf>
    <xf numFmtId="0" fontId="15" fillId="39" borderId="0" xfId="0" applyFont="1" applyFill="1" applyBorder="1" applyAlignment="1" applyProtection="1">
      <alignment horizontal="left"/>
      <protection hidden="1" locked="0"/>
    </xf>
    <xf numFmtId="0" fontId="18" fillId="39" borderId="0" xfId="0" applyFont="1" applyFill="1" applyAlignment="1" applyProtection="1">
      <alignment horizontal="left"/>
      <protection hidden="1" locked="0"/>
    </xf>
    <xf numFmtId="0" fontId="37" fillId="41" borderId="1" xfId="71" applyFont="1" applyFill="1" applyBorder="1" applyProtection="1">
      <alignment horizontal="center" vertical="center" wrapText="1"/>
      <protection hidden="1" locked="0"/>
    </xf>
    <xf numFmtId="0" fontId="37" fillId="39" borderId="0" xfId="71" applyFont="1" applyFill="1" applyBorder="1" applyProtection="1">
      <alignment horizontal="center" vertical="center" wrapText="1"/>
      <protection hidden="1" locked="0"/>
    </xf>
    <xf numFmtId="0" fontId="22" fillId="39" borderId="0" xfId="96" applyFont="1" applyFill="1" applyBorder="1" applyAlignment="1" applyProtection="1">
      <alignment horizontal="left" vertical="center"/>
      <protection hidden="1" locked="0"/>
    </xf>
    <xf numFmtId="0" fontId="22" fillId="40" borderId="1" xfId="96" applyFont="1" applyFill="1" applyBorder="1" applyAlignment="1" applyProtection="1">
      <alignment horizontal="center" vertical="top"/>
      <protection hidden="1" locked="0"/>
    </xf>
    <xf numFmtId="0" fontId="22" fillId="40" borderId="1" xfId="96" applyFont="1" applyFill="1" applyBorder="1" applyAlignment="1" applyProtection="1">
      <alignment horizontal="left" vertical="top" wrapText="1"/>
      <protection hidden="1" locked="0"/>
    </xf>
    <xf numFmtId="0" fontId="22" fillId="39" borderId="0" xfId="96" applyFont="1" applyFill="1" applyBorder="1" applyAlignment="1" applyProtection="1">
      <alignment horizontal="left" vertical="top" wrapText="1"/>
      <protection hidden="1" locked="0"/>
    </xf>
    <xf numFmtId="49" fontId="22" fillId="40" borderId="1" xfId="96" applyNumberFormat="1" applyFont="1" applyFill="1" applyBorder="1" applyAlignment="1" applyProtection="1">
      <alignment horizontal="center" vertical="top"/>
      <protection hidden="1" locked="0"/>
    </xf>
    <xf numFmtId="175" fontId="22" fillId="42" borderId="1" xfId="96" applyNumberFormat="1" applyFont="1" applyFill="1" applyBorder="1" applyAlignment="1" applyProtection="1">
      <alignment horizontal="center" vertical="center" shrinkToFit="1"/>
      <protection hidden="1" locked="0"/>
    </xf>
    <xf numFmtId="175" fontId="22" fillId="42" borderId="1" xfId="96" applyNumberFormat="1" applyFont="1" applyFill="1" applyBorder="1" applyAlignment="1" applyProtection="1">
      <alignment horizontal="center" shrinkToFit="1"/>
      <protection hidden="1" locked="0"/>
    </xf>
    <xf numFmtId="0" fontId="35" fillId="41" borderId="1" xfId="0" applyFont="1" applyFill="1" applyBorder="1" applyAlignment="1" applyProtection="1">
      <alignment horizontal="center" wrapText="1"/>
      <protection hidden="1" locked="0"/>
    </xf>
    <xf numFmtId="0" fontId="18" fillId="41" borderId="1" xfId="0" applyFont="1" applyFill="1" applyBorder="1" applyAlignment="1" applyProtection="1">
      <alignment horizontal="center" vertical="center"/>
      <protection hidden="1" locked="0"/>
    </xf>
    <xf numFmtId="0" fontId="15" fillId="40" borderId="1" xfId="0" applyFont="1" applyFill="1" applyBorder="1" applyAlignment="1" applyProtection="1">
      <alignment horizontal="left"/>
      <protection hidden="1" locked="0"/>
    </xf>
    <xf numFmtId="0" fontId="15" fillId="40" borderId="1" xfId="0" applyFont="1" applyFill="1" applyBorder="1" applyAlignment="1" applyProtection="1">
      <alignment horizontal="left" wrapText="1"/>
      <protection hidden="1" locked="0"/>
    </xf>
    <xf numFmtId="0" fontId="17" fillId="8" borderId="1" xfId="0" applyFont="1" applyFill="1" applyBorder="1" applyAlignment="1">
      <alignment horizontal="center" vertical="center"/>
    </xf>
    <xf numFmtId="0" fontId="18" fillId="40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NumberFormat="1" applyFont="1" applyBorder="1" applyAlignment="1">
      <alignment wrapText="1"/>
    </xf>
    <xf numFmtId="0" fontId="15" fillId="39" borderId="0" xfId="84" applyFill="1">
      <alignment/>
      <protection/>
    </xf>
    <xf numFmtId="0" fontId="15" fillId="40" borderId="0" xfId="84" applyFill="1">
      <alignment/>
      <protection/>
    </xf>
    <xf numFmtId="0" fontId="15" fillId="39" borderId="0" xfId="82" applyFill="1">
      <alignment/>
      <protection/>
    </xf>
    <xf numFmtId="49" fontId="3" fillId="0" borderId="13" xfId="96" applyNumberFormat="1" applyFont="1" applyBorder="1" applyAlignment="1">
      <alignment horizontal="center" vertical="top"/>
      <protection/>
    </xf>
    <xf numFmtId="0" fontId="3" fillId="0" borderId="14" xfId="96" applyBorder="1" applyAlignment="1">
      <alignment horizontal="left" vertical="top" wrapText="1"/>
      <protection/>
    </xf>
    <xf numFmtId="0" fontId="3" fillId="0" borderId="14" xfId="96" applyBorder="1" applyAlignment="1">
      <alignment horizontal="center" vertical="top"/>
      <protection/>
    </xf>
    <xf numFmtId="0" fontId="3" fillId="0" borderId="15" xfId="96" applyBorder="1" applyAlignment="1">
      <alignment horizontal="center" vertical="top"/>
      <protection/>
    </xf>
    <xf numFmtId="49" fontId="3" fillId="0" borderId="16" xfId="96" applyNumberFormat="1" applyFont="1" applyBorder="1" applyAlignment="1">
      <alignment horizontal="center" vertical="top"/>
      <protection/>
    </xf>
    <xf numFmtId="0" fontId="3" fillId="0" borderId="17" xfId="96" applyBorder="1" applyAlignment="1">
      <alignment horizontal="center" vertical="top"/>
      <protection/>
    </xf>
    <xf numFmtId="49" fontId="3" fillId="0" borderId="16" xfId="96" applyNumberFormat="1" applyBorder="1" applyAlignment="1">
      <alignment horizontal="center" vertical="top"/>
      <protection/>
    </xf>
    <xf numFmtId="0" fontId="3" fillId="0" borderId="17" xfId="96" applyFont="1" applyBorder="1" applyAlignment="1">
      <alignment horizontal="center" vertical="top"/>
      <protection/>
    </xf>
    <xf numFmtId="49" fontId="3" fillId="0" borderId="18" xfId="96" applyNumberFormat="1" applyFont="1" applyBorder="1" applyAlignment="1">
      <alignment horizontal="center" vertical="top"/>
      <protection/>
    </xf>
    <xf numFmtId="0" fontId="3" fillId="0" borderId="19" xfId="96" applyBorder="1" applyAlignment="1">
      <alignment horizontal="left" vertical="top" wrapText="1"/>
      <protection/>
    </xf>
    <xf numFmtId="0" fontId="3" fillId="0" borderId="19" xfId="96" applyBorder="1" applyAlignment="1">
      <alignment horizontal="center" vertical="top"/>
      <protection/>
    </xf>
    <xf numFmtId="0" fontId="3" fillId="0" borderId="20" xfId="96" applyBorder="1" applyAlignment="1">
      <alignment horizontal="center" vertical="top"/>
      <protection/>
    </xf>
    <xf numFmtId="0" fontId="15" fillId="39" borderId="0" xfId="0" applyFont="1" applyFill="1" applyAlignment="1" applyProtection="1">
      <alignment horizontal="left" shrinkToFit="1"/>
      <protection hidden="1" locked="0"/>
    </xf>
    <xf numFmtId="0" fontId="23" fillId="39" borderId="0" xfId="0" applyFont="1" applyFill="1" applyAlignment="1" applyProtection="1">
      <alignment horizontal="left" shrinkToFit="1"/>
      <protection hidden="1" locked="0"/>
    </xf>
    <xf numFmtId="0" fontId="15" fillId="39" borderId="0" xfId="0" applyFont="1" applyFill="1" applyBorder="1" applyAlignment="1" applyProtection="1">
      <alignment horizontal="left" shrinkToFit="1"/>
      <protection hidden="1" locked="0"/>
    </xf>
    <xf numFmtId="0" fontId="18" fillId="39" borderId="0" xfId="0" applyFont="1" applyFill="1" applyAlignment="1" applyProtection="1">
      <alignment horizontal="left" shrinkToFit="1"/>
      <protection hidden="1" locked="0"/>
    </xf>
    <xf numFmtId="9" fontId="37" fillId="10" borderId="21" xfId="71" applyNumberFormat="1" applyFont="1" applyFill="1" applyBorder="1" applyAlignment="1" applyProtection="1">
      <alignment horizontal="center" vertical="center" shrinkToFit="1"/>
      <protection hidden="1" locked="0"/>
    </xf>
    <xf numFmtId="9" fontId="37" fillId="10" borderId="22" xfId="71" applyNumberFormat="1" applyFont="1" applyFill="1" applyBorder="1" applyAlignment="1" applyProtection="1">
      <alignment horizontal="center" vertical="center" shrinkToFit="1"/>
      <protection hidden="1" locked="0"/>
    </xf>
    <xf numFmtId="9" fontId="38" fillId="10" borderId="22" xfId="71" applyNumberFormat="1" applyFont="1" applyFill="1" applyBorder="1" applyAlignment="1" applyProtection="1">
      <alignment horizontal="center" vertical="center" shrinkToFit="1"/>
      <protection hidden="1" locked="0"/>
    </xf>
    <xf numFmtId="0" fontId="37" fillId="10" borderId="18" xfId="71" applyFont="1" applyFill="1" applyBorder="1" applyAlignment="1" applyProtection="1">
      <alignment horizontal="center" vertical="center" shrinkToFit="1"/>
      <protection hidden="1" locked="0"/>
    </xf>
    <xf numFmtId="0" fontId="37" fillId="10" borderId="19" xfId="71" applyFont="1" applyFill="1" applyBorder="1" applyAlignment="1" applyProtection="1">
      <alignment horizontal="center" vertical="center" shrinkToFit="1"/>
      <protection hidden="1" locked="0"/>
    </xf>
    <xf numFmtId="0" fontId="22" fillId="39" borderId="0" xfId="96" applyFont="1" applyFill="1" applyBorder="1" applyAlignment="1" applyProtection="1">
      <alignment horizontal="left" vertical="center" shrinkToFit="1"/>
      <protection hidden="1" locked="0"/>
    </xf>
    <xf numFmtId="0" fontId="15" fillId="39" borderId="0" xfId="0" applyFont="1" applyFill="1" applyBorder="1" applyAlignment="1" applyProtection="1">
      <alignment horizontal="center" shrinkToFit="1"/>
      <protection hidden="1" locked="0"/>
    </xf>
    <xf numFmtId="0" fontId="3" fillId="40" borderId="0" xfId="80" applyFill="1">
      <alignment horizontal="left"/>
      <protection/>
    </xf>
    <xf numFmtId="0" fontId="3" fillId="40" borderId="0" xfId="80" applyFill="1" applyAlignment="1">
      <alignment horizontal="right" wrapText="1"/>
      <protection/>
    </xf>
    <xf numFmtId="0" fontId="3" fillId="39" borderId="0" xfId="80" applyFill="1">
      <alignment horizontal="left"/>
      <protection/>
    </xf>
    <xf numFmtId="16" fontId="3" fillId="39" borderId="0" xfId="80" applyNumberFormat="1" applyFill="1">
      <alignment horizontal="left"/>
      <protection/>
    </xf>
    <xf numFmtId="0" fontId="18" fillId="10" borderId="1" xfId="0" applyFont="1" applyFill="1" applyBorder="1" applyAlignment="1">
      <alignment horizontal="center" vertical="center"/>
    </xf>
    <xf numFmtId="175" fontId="22" fillId="39" borderId="1" xfId="96" applyNumberFormat="1" applyFont="1" applyFill="1" applyBorder="1" applyAlignment="1" applyProtection="1">
      <alignment horizontal="center" shrinkToFit="1"/>
      <protection hidden="1"/>
    </xf>
    <xf numFmtId="0" fontId="22" fillId="40" borderId="9" xfId="87" applyFont="1" applyFill="1" applyBorder="1" applyAlignment="1" applyProtection="1">
      <alignment horizontal="left"/>
      <protection/>
    </xf>
    <xf numFmtId="0" fontId="22" fillId="40" borderId="0" xfId="87" applyFont="1" applyFill="1" applyBorder="1" applyAlignment="1" applyProtection="1">
      <alignment horizontal="left"/>
      <protection/>
    </xf>
    <xf numFmtId="0" fontId="15" fillId="40" borderId="0" xfId="0" applyFont="1" applyFill="1" applyBorder="1" applyAlignment="1" applyProtection="1">
      <alignment horizontal="left"/>
      <protection/>
    </xf>
    <xf numFmtId="0" fontId="15" fillId="40" borderId="0" xfId="90" applyFont="1" applyFill="1" applyBorder="1" applyAlignment="1" applyProtection="1">
      <alignment horizontal="center"/>
      <protection locked="0"/>
    </xf>
    <xf numFmtId="0" fontId="15" fillId="40" borderId="9" xfId="0" applyFont="1" applyFill="1" applyBorder="1" applyAlignment="1" applyProtection="1">
      <alignment horizontal="left"/>
      <protection/>
    </xf>
    <xf numFmtId="49" fontId="19" fillId="40" borderId="9" xfId="88" applyFont="1" applyFill="1" applyBorder="1" applyProtection="1">
      <alignment horizontal="center" vertical="top"/>
      <protection/>
    </xf>
    <xf numFmtId="0" fontId="15" fillId="40" borderId="0" xfId="0" applyFont="1" applyFill="1" applyAlignment="1" applyProtection="1">
      <alignment horizontal="left"/>
      <protection hidden="1" locked="0"/>
    </xf>
    <xf numFmtId="0" fontId="15" fillId="40" borderId="0" xfId="0" applyFont="1" applyFill="1" applyAlignment="1" applyProtection="1">
      <alignment horizontal="left" shrinkToFit="1"/>
      <protection hidden="1" locked="0"/>
    </xf>
    <xf numFmtId="0" fontId="16" fillId="40" borderId="0" xfId="92" applyFont="1" applyFill="1" applyAlignment="1" applyProtection="1">
      <alignment horizontal="right" vertical="top" shrinkToFit="1"/>
      <protection hidden="1" locked="0"/>
    </xf>
    <xf numFmtId="9" fontId="18" fillId="39" borderId="0" xfId="0" applyNumberFormat="1" applyFont="1" applyFill="1" applyBorder="1" applyAlignment="1" applyProtection="1">
      <alignment horizontal="center"/>
      <protection hidden="1" locked="0"/>
    </xf>
    <xf numFmtId="0" fontId="15" fillId="40" borderId="0" xfId="0" applyFont="1" applyFill="1" applyBorder="1" applyAlignment="1" applyProtection="1">
      <alignment horizontal="left"/>
      <protection hidden="1" locked="0"/>
    </xf>
    <xf numFmtId="0" fontId="18" fillId="39" borderId="0" xfId="0" applyFont="1" applyFill="1" applyBorder="1" applyAlignment="1" applyProtection="1">
      <alignment/>
      <protection hidden="1" locked="0"/>
    </xf>
    <xf numFmtId="0" fontId="18" fillId="39" borderId="0" xfId="0" applyFont="1" applyFill="1" applyBorder="1" applyAlignment="1" applyProtection="1">
      <alignment horizontal="center"/>
      <protection hidden="1" locked="0"/>
    </xf>
    <xf numFmtId="0" fontId="15" fillId="39" borderId="0" xfId="0" applyFont="1" applyFill="1" applyAlignment="1" applyProtection="1">
      <alignment horizontal="left"/>
      <protection hidden="1" locked="0"/>
    </xf>
    <xf numFmtId="0" fontId="15" fillId="39" borderId="0" xfId="0" applyFont="1" applyFill="1" applyBorder="1" applyAlignment="1" applyProtection="1">
      <alignment horizontal="left"/>
      <protection hidden="1" locked="0"/>
    </xf>
    <xf numFmtId="0" fontId="17" fillId="39" borderId="0" xfId="71" applyFont="1" applyFill="1" applyBorder="1" applyProtection="1">
      <alignment horizontal="center" vertical="center" wrapText="1"/>
      <protection hidden="1" locked="0"/>
    </xf>
    <xf numFmtId="0" fontId="17" fillId="39" borderId="0" xfId="71" applyFont="1" applyFill="1" applyBorder="1" applyAlignment="1" applyProtection="1">
      <alignment vertical="center" wrapText="1"/>
      <protection hidden="1" locked="0"/>
    </xf>
    <xf numFmtId="9" fontId="17" fillId="39" borderId="0" xfId="71" applyNumberFormat="1" applyFont="1" applyFill="1" applyBorder="1" applyProtection="1">
      <alignment horizontal="center" vertical="center" wrapText="1"/>
      <protection hidden="1" locked="0"/>
    </xf>
    <xf numFmtId="0" fontId="15" fillId="40" borderId="0" xfId="0" applyFont="1" applyFill="1" applyBorder="1" applyAlignment="1" applyProtection="1">
      <alignment horizontal="center" vertical="center"/>
      <protection hidden="1" locked="0"/>
    </xf>
    <xf numFmtId="0" fontId="15" fillId="40" borderId="0" xfId="58" applyNumberFormat="1" applyFont="1" applyFill="1" applyBorder="1" applyAlignment="1" applyProtection="1">
      <alignment horizontal="left" shrinkToFit="1"/>
      <protection hidden="1" locked="0"/>
    </xf>
    <xf numFmtId="0" fontId="15" fillId="40" borderId="0" xfId="0" applyFont="1" applyFill="1" applyBorder="1" applyAlignment="1" applyProtection="1">
      <alignment horizontal="left"/>
      <protection hidden="1" locked="0"/>
    </xf>
    <xf numFmtId="0" fontId="15" fillId="40" borderId="0" xfId="0" applyFont="1" applyFill="1" applyBorder="1" applyAlignment="1" applyProtection="1">
      <alignment vertical="center"/>
      <protection hidden="1" locked="0"/>
    </xf>
    <xf numFmtId="49" fontId="15" fillId="40" borderId="0" xfId="58" applyNumberFormat="1" applyFont="1" applyFill="1" applyBorder="1" applyAlignment="1" applyProtection="1">
      <alignment horizontal="left"/>
      <protection hidden="1" locked="0"/>
    </xf>
    <xf numFmtId="0" fontId="22" fillId="40" borderId="22" xfId="81" applyFont="1" applyFill="1" applyBorder="1" applyAlignment="1" applyProtection="1">
      <alignment horizontal="left" wrapText="1"/>
      <protection hidden="1" locked="0"/>
    </xf>
    <xf numFmtId="0" fontId="22" fillId="40" borderId="23" xfId="81" applyFont="1" applyFill="1" applyBorder="1" applyAlignment="1" applyProtection="1">
      <alignment horizontal="left" wrapText="1"/>
      <protection hidden="1" locked="0"/>
    </xf>
    <xf numFmtId="0" fontId="22" fillId="40" borderId="24" xfId="81" applyFont="1" applyFill="1" applyBorder="1" applyAlignment="1" applyProtection="1">
      <alignment horizontal="left" wrapText="1"/>
      <protection hidden="1" locked="0"/>
    </xf>
    <xf numFmtId="0" fontId="22" fillId="40" borderId="25" xfId="81" applyFont="1" applyFill="1" applyBorder="1" applyAlignment="1" applyProtection="1">
      <alignment horizontal="left" wrapText="1"/>
      <protection hidden="1" locked="0"/>
    </xf>
    <xf numFmtId="0" fontId="22" fillId="40" borderId="9" xfId="81" applyFont="1" applyFill="1" applyBorder="1" applyAlignment="1" applyProtection="1">
      <alignment horizontal="left" wrapText="1"/>
      <protection hidden="1" locked="0"/>
    </xf>
    <xf numFmtId="0" fontId="22" fillId="40" borderId="26" xfId="81" applyFont="1" applyFill="1" applyBorder="1" applyAlignment="1" applyProtection="1">
      <alignment horizontal="left" wrapText="1"/>
      <protection hidden="1" locked="0"/>
    </xf>
    <xf numFmtId="0" fontId="15" fillId="40" borderId="0" xfId="0" applyFont="1" applyFill="1" applyAlignment="1" applyProtection="1">
      <alignment horizontal="left"/>
      <protection hidden="1" locked="0"/>
    </xf>
    <xf numFmtId="0" fontId="15" fillId="40" borderId="0" xfId="98" applyFont="1" applyFill="1" applyBorder="1" applyAlignment="1" applyProtection="1">
      <alignment horizontal="center" vertical="center"/>
      <protection hidden="1" locked="0"/>
    </xf>
    <xf numFmtId="0" fontId="15" fillId="40" borderId="27" xfId="81" applyFont="1" applyFill="1" applyBorder="1" applyAlignment="1" applyProtection="1">
      <alignment horizontal="justify" vertical="top" wrapText="1"/>
      <protection hidden="1" locked="0"/>
    </xf>
    <xf numFmtId="0" fontId="15" fillId="40" borderId="0" xfId="81" applyFont="1" applyFill="1" applyBorder="1" applyAlignment="1" applyProtection="1">
      <alignment horizontal="justify" vertical="top" wrapText="1"/>
      <protection hidden="1" locked="0"/>
    </xf>
    <xf numFmtId="0" fontId="15" fillId="40" borderId="28" xfId="81" applyFont="1" applyFill="1" applyBorder="1" applyAlignment="1" applyProtection="1">
      <alignment horizontal="justify" vertical="top" wrapText="1"/>
      <protection hidden="1" locked="0"/>
    </xf>
    <xf numFmtId="0" fontId="15" fillId="40" borderId="25" xfId="81" applyFont="1" applyFill="1" applyBorder="1" applyProtection="1">
      <alignment/>
      <protection hidden="1" locked="0"/>
    </xf>
    <xf numFmtId="0" fontId="19" fillId="40" borderId="9" xfId="81" applyFont="1" applyFill="1" applyBorder="1" applyAlignment="1" applyProtection="1">
      <alignment horizontal="center" vertical="top" wrapText="1"/>
      <protection hidden="1" locked="0"/>
    </xf>
    <xf numFmtId="0" fontId="16" fillId="40" borderId="9" xfId="81" applyFont="1" applyFill="1" applyBorder="1" applyAlignment="1" applyProtection="1">
      <alignment horizontal="justify" vertical="top" wrapText="1"/>
      <protection hidden="1" locked="0"/>
    </xf>
    <xf numFmtId="0" fontId="16" fillId="40" borderId="26" xfId="81" applyFont="1" applyFill="1" applyBorder="1" applyAlignment="1" applyProtection="1">
      <alignment horizontal="justify" vertical="top" wrapText="1"/>
      <protection hidden="1" locked="0"/>
    </xf>
    <xf numFmtId="49" fontId="19" fillId="40" borderId="0" xfId="88" applyFont="1" applyFill="1" applyBorder="1" applyAlignment="1" applyProtection="1">
      <alignment horizontal="center" vertical="top"/>
      <protection hidden="1" locked="0"/>
    </xf>
    <xf numFmtId="0" fontId="19" fillId="40" borderId="25" xfId="81" applyFont="1" applyFill="1" applyBorder="1" applyAlignment="1" applyProtection="1">
      <alignment horizontal="center" vertical="top" wrapText="1"/>
      <protection hidden="1" locked="0"/>
    </xf>
    <xf numFmtId="0" fontId="15" fillId="40" borderId="0" xfId="98" applyFont="1" applyFill="1" applyBorder="1" applyAlignment="1" applyProtection="1">
      <alignment horizontal="left" vertical="center" wrapText="1"/>
      <protection hidden="1" locked="0"/>
    </xf>
    <xf numFmtId="0" fontId="19" fillId="40" borderId="0" xfId="81" applyFont="1" applyFill="1" applyBorder="1" applyAlignment="1" applyProtection="1">
      <alignment horizontal="center" vertical="top" wrapText="1"/>
      <protection hidden="1" locked="0"/>
    </xf>
    <xf numFmtId="0" fontId="47" fillId="40" borderId="0" xfId="81" applyFont="1" applyFill="1" applyBorder="1" applyAlignment="1" applyProtection="1">
      <alignment horizontal="center" vertical="top" wrapText="1"/>
      <protection hidden="1" locked="0"/>
    </xf>
    <xf numFmtId="0" fontId="0" fillId="40" borderId="0" xfId="81" applyFill="1" applyBorder="1" applyAlignment="1" applyProtection="1">
      <alignment horizontal="center" vertical="top" wrapText="1"/>
      <protection hidden="1" locked="0"/>
    </xf>
    <xf numFmtId="0" fontId="16" fillId="40" borderId="0" xfId="81" applyFont="1" applyFill="1" applyBorder="1" applyAlignment="1" applyProtection="1">
      <alignment horizontal="justify" vertical="top" wrapText="1"/>
      <protection hidden="1" locked="0"/>
    </xf>
    <xf numFmtId="0" fontId="48" fillId="40" borderId="0" xfId="81" applyFont="1" applyFill="1" applyBorder="1" applyAlignment="1" applyProtection="1">
      <alignment horizontal="center" vertical="top" wrapText="1"/>
      <protection hidden="1" locked="0"/>
    </xf>
    <xf numFmtId="0" fontId="15" fillId="40" borderId="0" xfId="0" applyFont="1" applyFill="1" applyBorder="1" applyAlignment="1" applyProtection="1">
      <alignment horizontal="left" shrinkToFit="1"/>
      <protection hidden="1" locked="0"/>
    </xf>
    <xf numFmtId="49" fontId="19" fillId="40" borderId="0" xfId="88" applyFont="1" applyFill="1" applyBorder="1" applyAlignment="1" applyProtection="1">
      <alignment vertical="top"/>
      <protection hidden="1" locked="0"/>
    </xf>
    <xf numFmtId="49" fontId="19" fillId="40" borderId="0" xfId="88" applyFont="1" applyFill="1" applyBorder="1" applyAlignment="1" applyProtection="1">
      <alignment vertical="top" shrinkToFit="1"/>
      <protection hidden="1" locked="0"/>
    </xf>
    <xf numFmtId="0" fontId="22" fillId="40" borderId="0" xfId="96" applyFont="1" applyFill="1" applyBorder="1" applyAlignment="1" applyProtection="1">
      <alignment vertical="top" wrapText="1"/>
      <protection hidden="1" locked="0"/>
    </xf>
    <xf numFmtId="0" fontId="22" fillId="40" borderId="0" xfId="96" applyFont="1" applyFill="1" applyBorder="1" applyAlignment="1" applyProtection="1">
      <alignment vertical="top" shrinkToFit="1"/>
      <protection hidden="1" locked="0"/>
    </xf>
    <xf numFmtId="0" fontId="22" fillId="40" borderId="25" xfId="96" applyFont="1" applyFill="1" applyBorder="1" applyAlignment="1" applyProtection="1">
      <alignment vertical="top" wrapText="1"/>
      <protection hidden="1" locked="0"/>
    </xf>
    <xf numFmtId="0" fontId="22" fillId="40" borderId="9" xfId="96" applyFont="1" applyFill="1" applyBorder="1" applyAlignment="1" applyProtection="1">
      <alignment vertical="top" wrapText="1"/>
      <protection hidden="1" locked="0"/>
    </xf>
    <xf numFmtId="0" fontId="22" fillId="40" borderId="9" xfId="96" applyFont="1" applyFill="1" applyBorder="1" applyAlignment="1" applyProtection="1">
      <alignment vertical="top" shrinkToFit="1"/>
      <protection hidden="1" locked="0"/>
    </xf>
    <xf numFmtId="0" fontId="22" fillId="40" borderId="26" xfId="96" applyFont="1" applyFill="1" applyBorder="1" applyAlignment="1" applyProtection="1">
      <alignment vertical="top" shrinkToFit="1"/>
      <protection hidden="1" locked="0"/>
    </xf>
    <xf numFmtId="0" fontId="15" fillId="39" borderId="0" xfId="84" applyFont="1" applyFill="1" applyProtection="1">
      <alignment/>
      <protection hidden="1" locked="0"/>
    </xf>
    <xf numFmtId="0" fontId="15" fillId="39" borderId="0" xfId="84" applyFont="1" applyFill="1" applyProtection="1">
      <alignment/>
      <protection hidden="1" locked="0"/>
    </xf>
    <xf numFmtId="0" fontId="3" fillId="0" borderId="1" xfId="96" applyBorder="1" applyAlignment="1">
      <alignment horizontal="left" vertical="top" wrapText="1"/>
      <protection/>
    </xf>
    <xf numFmtId="0" fontId="3" fillId="0" borderId="1" xfId="96" applyBorder="1" applyAlignment="1">
      <alignment horizontal="center" vertical="top"/>
      <protection/>
    </xf>
    <xf numFmtId="0" fontId="3" fillId="0" borderId="1" xfId="96" applyFont="1" applyBorder="1" applyAlignment="1">
      <alignment horizontal="left" vertical="top" wrapText="1"/>
      <protection/>
    </xf>
    <xf numFmtId="0" fontId="18" fillId="0" borderId="0" xfId="0" applyFont="1" applyAlignment="1">
      <alignment horizontal="center"/>
    </xf>
    <xf numFmtId="0" fontId="15" fillId="40" borderId="0" xfId="0" applyFont="1" applyFill="1" applyAlignment="1" applyProtection="1">
      <alignment horizontal="left" vertical="center"/>
      <protection hidden="1" locked="0"/>
    </xf>
    <xf numFmtId="0" fontId="15" fillId="40" borderId="0" xfId="0" applyFont="1" applyFill="1" applyBorder="1" applyAlignment="1" applyProtection="1">
      <alignment horizontal="left" vertical="center"/>
      <protection hidden="1" locked="0"/>
    </xf>
    <xf numFmtId="0" fontId="21" fillId="39" borderId="0" xfId="0" applyFont="1" applyFill="1" applyAlignment="1" applyProtection="1">
      <alignment horizontal="left" shrinkToFit="1"/>
      <protection hidden="1" locked="0"/>
    </xf>
    <xf numFmtId="49" fontId="18" fillId="39" borderId="0" xfId="0" applyNumberFormat="1" applyFont="1" applyFill="1" applyBorder="1" applyAlignment="1" applyProtection="1">
      <alignment horizontal="left"/>
      <protection hidden="1" locked="0"/>
    </xf>
    <xf numFmtId="49" fontId="15" fillId="39" borderId="0" xfId="0" applyNumberFormat="1" applyFont="1" applyFill="1" applyAlignment="1" applyProtection="1">
      <alignment horizontal="left"/>
      <protection hidden="1" locked="0"/>
    </xf>
    <xf numFmtId="49" fontId="18" fillId="39" borderId="0" xfId="0" applyNumberFormat="1" applyFont="1" applyFill="1" applyAlignment="1" applyProtection="1">
      <alignment horizontal="left"/>
      <protection hidden="1" locked="0"/>
    </xf>
    <xf numFmtId="49" fontId="18" fillId="39" borderId="0" xfId="0" applyNumberFormat="1" applyFont="1" applyFill="1" applyBorder="1" applyAlignment="1" applyProtection="1">
      <alignment/>
      <protection hidden="1" locked="0"/>
    </xf>
    <xf numFmtId="49" fontId="15" fillId="39" borderId="0" xfId="0" applyNumberFormat="1" applyFont="1" applyFill="1" applyBorder="1" applyAlignment="1" applyProtection="1">
      <alignment horizontal="left"/>
      <protection hidden="1" locked="0"/>
    </xf>
    <xf numFmtId="49" fontId="17" fillId="39" borderId="0" xfId="71" applyNumberFormat="1" applyFont="1" applyFill="1" applyBorder="1" applyAlignment="1" applyProtection="1">
      <alignment vertical="center" wrapText="1"/>
      <protection hidden="1" locked="0"/>
    </xf>
    <xf numFmtId="49" fontId="17" fillId="39" borderId="0" xfId="71" applyNumberFormat="1" applyFont="1" applyFill="1" applyBorder="1" applyProtection="1">
      <alignment horizontal="center" vertical="center" wrapText="1"/>
      <protection hidden="1" locked="0"/>
    </xf>
    <xf numFmtId="0" fontId="0" fillId="39" borderId="0" xfId="0" applyFont="1" applyFill="1" applyAlignment="1" applyProtection="1">
      <alignment horizontal="left"/>
      <protection hidden="1" locked="0"/>
    </xf>
    <xf numFmtId="49" fontId="15" fillId="39" borderId="0" xfId="0" applyNumberFormat="1" applyFont="1" applyFill="1" applyAlignment="1" applyProtection="1">
      <alignment horizontal="left"/>
      <protection hidden="1" locked="0"/>
    </xf>
    <xf numFmtId="49" fontId="15" fillId="39" borderId="0" xfId="0" applyNumberFormat="1" applyFont="1" applyFill="1" applyAlignment="1" applyProtection="1" quotePrefix="1">
      <alignment horizontal="left"/>
      <protection hidden="1" locked="0"/>
    </xf>
    <xf numFmtId="49" fontId="18" fillId="0" borderId="0" xfId="0" applyNumberFormat="1" applyFont="1" applyFill="1" applyBorder="1" applyAlignment="1" applyProtection="1">
      <alignment horizontal="left"/>
      <protection hidden="1" locked="0"/>
    </xf>
    <xf numFmtId="204" fontId="1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75" fontId="22" fillId="39" borderId="12" xfId="96" applyNumberFormat="1" applyFont="1" applyFill="1" applyBorder="1" applyAlignment="1" applyProtection="1">
      <alignment horizontal="center" vertical="center" shrinkToFit="1"/>
      <protection hidden="1"/>
    </xf>
    <xf numFmtId="43" fontId="22" fillId="42" borderId="1" xfId="96" applyNumberFormat="1" applyFont="1" applyFill="1" applyBorder="1" applyAlignment="1" applyProtection="1">
      <alignment horizontal="center" vertical="center" shrinkToFit="1"/>
      <protection hidden="1" locked="0"/>
    </xf>
    <xf numFmtId="175" fontId="22" fillId="42" borderId="12" xfId="96" applyNumberFormat="1" applyFont="1" applyFill="1" applyBorder="1" applyAlignment="1" applyProtection="1">
      <alignment horizontal="center" vertical="center" shrinkToFit="1"/>
      <protection hidden="1"/>
    </xf>
    <xf numFmtId="49" fontId="15" fillId="39" borderId="0" xfId="0" applyNumberFormat="1" applyFont="1" applyFill="1" applyBorder="1" applyAlignment="1" applyProtection="1">
      <alignment horizontal="left"/>
      <protection hidden="1" locked="0"/>
    </xf>
    <xf numFmtId="0" fontId="15" fillId="39" borderId="0" xfId="0" applyFont="1" applyFill="1" applyBorder="1" applyAlignment="1" applyProtection="1">
      <alignment horizontal="left" wrapText="1"/>
      <protection hidden="1" locked="0"/>
    </xf>
    <xf numFmtId="0" fontId="15" fillId="43" borderId="0" xfId="0" applyFont="1" applyFill="1" applyAlignment="1">
      <alignment wrapText="1"/>
    </xf>
    <xf numFmtId="0" fontId="15" fillId="43" borderId="0" xfId="0" applyFont="1" applyFill="1" applyAlignment="1" applyProtection="1">
      <alignment horizontal="left"/>
      <protection hidden="1" locked="0"/>
    </xf>
    <xf numFmtId="49" fontId="15" fillId="43" borderId="0" xfId="89" applyNumberFormat="1" applyFont="1" applyFill="1" applyBorder="1" applyAlignment="1" applyProtection="1">
      <alignment shrinkToFit="1"/>
      <protection hidden="1" locked="0"/>
    </xf>
    <xf numFmtId="0" fontId="15" fillId="43" borderId="0" xfId="0" applyFont="1" applyFill="1" applyAlignment="1" applyProtection="1">
      <alignment horizontal="left"/>
      <protection hidden="1" locked="0"/>
    </xf>
    <xf numFmtId="0" fontId="15" fillId="43" borderId="0" xfId="0" applyFont="1" applyFill="1" applyBorder="1" applyAlignment="1" applyProtection="1">
      <alignment horizontal="left"/>
      <protection hidden="1" locked="0"/>
    </xf>
    <xf numFmtId="0" fontId="15" fillId="40" borderId="0" xfId="84" applyFont="1" applyFill="1" applyBorder="1" applyProtection="1">
      <alignment/>
      <protection hidden="1" locked="0"/>
    </xf>
    <xf numFmtId="0" fontId="15" fillId="40" borderId="0" xfId="84" applyFont="1" applyFill="1" applyBorder="1" applyAlignment="1" applyProtection="1">
      <alignment shrinkToFit="1"/>
      <protection hidden="1" locked="0"/>
    </xf>
    <xf numFmtId="0" fontId="15" fillId="40" borderId="1" xfId="0" applyFont="1" applyFill="1" applyBorder="1" applyAlignment="1">
      <alignment horizontal="center"/>
    </xf>
    <xf numFmtId="0" fontId="15" fillId="40" borderId="1" xfId="0" applyFont="1" applyFill="1" applyBorder="1" applyAlignment="1">
      <alignment horizontal="left" wrapText="1"/>
    </xf>
    <xf numFmtId="0" fontId="15" fillId="40" borderId="1" xfId="0" applyFont="1" applyFill="1" applyBorder="1" applyAlignment="1">
      <alignment horizontal="center" vertical="center"/>
    </xf>
    <xf numFmtId="0" fontId="15" fillId="40" borderId="1" xfId="0" applyNumberFormat="1" applyFont="1" applyFill="1" applyBorder="1" applyAlignment="1">
      <alignment horizontal="left" wrapText="1"/>
    </xf>
    <xf numFmtId="49" fontId="15" fillId="40" borderId="1" xfId="0" applyNumberFormat="1" applyFont="1" applyFill="1" applyBorder="1" applyAlignment="1">
      <alignment horizontal="center"/>
    </xf>
    <xf numFmtId="175" fontId="22" fillId="44" borderId="12" xfId="96" applyNumberFormat="1" applyFont="1" applyFill="1" applyBorder="1" applyAlignment="1" applyProtection="1">
      <alignment horizontal="center" vertical="center" shrinkToFit="1"/>
      <protection hidden="1"/>
    </xf>
    <xf numFmtId="43" fontId="15" fillId="39" borderId="0" xfId="0" applyNumberFormat="1" applyFont="1" applyFill="1" applyBorder="1" applyAlignment="1" applyProtection="1">
      <alignment horizontal="left" shrinkToFit="1"/>
      <protection hidden="1" locked="0"/>
    </xf>
    <xf numFmtId="49" fontId="15" fillId="10" borderId="29" xfId="0" applyNumberFormat="1" applyFont="1" applyFill="1" applyBorder="1" applyAlignment="1" applyProtection="1">
      <alignment horizontal="center" vertical="center" shrinkToFit="1"/>
      <protection hidden="1" locked="0"/>
    </xf>
    <xf numFmtId="43" fontId="15" fillId="39" borderId="29" xfId="0" applyNumberFormat="1" applyFont="1" applyFill="1" applyBorder="1" applyAlignment="1" applyProtection="1">
      <alignment horizontal="left" shrinkToFit="1"/>
      <protection hidden="1" locked="0"/>
    </xf>
    <xf numFmtId="43" fontId="15" fillId="42" borderId="29" xfId="0" applyNumberFormat="1" applyFont="1" applyFill="1" applyBorder="1" applyAlignment="1" applyProtection="1">
      <alignment horizontal="left" shrinkToFit="1"/>
      <protection hidden="1" locked="0"/>
    </xf>
    <xf numFmtId="43" fontId="15" fillId="39" borderId="29" xfId="0" applyNumberFormat="1" applyFont="1" applyFill="1" applyBorder="1" applyAlignment="1" applyProtection="1">
      <alignment horizontal="center" vertical="center" shrinkToFit="1"/>
      <protection hidden="1" locked="0"/>
    </xf>
    <xf numFmtId="175" fontId="22" fillId="42" borderId="30" xfId="96" applyNumberFormat="1" applyFont="1" applyFill="1" applyBorder="1" applyAlignment="1" applyProtection="1">
      <alignment horizontal="center" shrinkToFit="1"/>
      <protection hidden="1" locked="0"/>
    </xf>
    <xf numFmtId="175" fontId="22" fillId="42" borderId="29" xfId="96" applyNumberFormat="1" applyFont="1" applyFill="1" applyBorder="1" applyAlignment="1" applyProtection="1">
      <alignment horizontal="center" shrinkToFit="1"/>
      <protection hidden="1" locked="0"/>
    </xf>
    <xf numFmtId="175" fontId="22" fillId="42" borderId="31" xfId="96" applyNumberFormat="1" applyFont="1" applyFill="1" applyBorder="1" applyAlignment="1" applyProtection="1">
      <alignment horizontal="center" shrinkToFit="1"/>
      <protection hidden="1" locked="0"/>
    </xf>
    <xf numFmtId="0" fontId="15" fillId="43" borderId="0" xfId="0" applyFont="1" applyFill="1" applyAlignment="1" applyProtection="1">
      <alignment horizontal="left"/>
      <protection/>
    </xf>
    <xf numFmtId="0" fontId="22" fillId="43" borderId="0" xfId="87" applyFont="1" applyFill="1" applyAlignment="1" applyProtection="1">
      <alignment horizontal="left"/>
      <protection/>
    </xf>
    <xf numFmtId="0" fontId="15" fillId="43" borderId="0" xfId="0" applyFont="1" applyFill="1" applyAlignment="1" applyProtection="1">
      <alignment horizontal="left"/>
      <protection/>
    </xf>
    <xf numFmtId="9" fontId="38" fillId="10" borderId="32" xfId="71" applyNumberFormat="1" applyFont="1" applyFill="1" applyBorder="1" applyAlignment="1" applyProtection="1">
      <alignment horizontal="center" vertical="center" shrinkToFit="1"/>
      <protection hidden="1" locked="0"/>
    </xf>
    <xf numFmtId="0" fontId="37" fillId="10" borderId="20" xfId="71" applyFont="1" applyFill="1" applyBorder="1" applyAlignment="1" applyProtection="1">
      <alignment horizontal="center" vertical="center" shrinkToFit="1"/>
      <protection hidden="1" locked="0"/>
    </xf>
    <xf numFmtId="0" fontId="86" fillId="39" borderId="0" xfId="0" applyFont="1" applyFill="1" applyAlignment="1" applyProtection="1">
      <alignment horizontal="left"/>
      <protection hidden="1" locked="0"/>
    </xf>
    <xf numFmtId="49" fontId="15" fillId="40" borderId="1" xfId="0" applyNumberFormat="1" applyFont="1" applyFill="1" applyBorder="1" applyAlignment="1" applyProtection="1">
      <alignment horizontal="left"/>
      <protection hidden="1" locked="0"/>
    </xf>
    <xf numFmtId="0" fontId="20" fillId="40" borderId="0" xfId="70" applyFont="1" applyFill="1" applyProtection="1">
      <alignment horizontal="center" vertical="top" wrapText="1"/>
      <protection hidden="1" locked="0"/>
    </xf>
    <xf numFmtId="0" fontId="24" fillId="40" borderId="0" xfId="84" applyFont="1" applyFill="1" applyBorder="1" applyAlignment="1" applyProtection="1">
      <alignment horizontal="left" vertical="top" wrapText="1"/>
      <protection locked="0"/>
    </xf>
    <xf numFmtId="0" fontId="24" fillId="40" borderId="0" xfId="84" applyFont="1" applyFill="1" applyAlignment="1" applyProtection="1">
      <alignment horizontal="left" vertical="top" wrapText="1"/>
      <protection locked="0"/>
    </xf>
    <xf numFmtId="0" fontId="27" fillId="40" borderId="0" xfId="84" applyFont="1" applyFill="1" applyAlignment="1" applyProtection="1">
      <alignment horizontal="left" vertical="top" wrapText="1"/>
      <protection locked="0"/>
    </xf>
    <xf numFmtId="0" fontId="12" fillId="42" borderId="0" xfId="64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4" applyNumberFormat="1" applyFont="1" applyFill="1" applyBorder="1" applyAlignment="1" applyProtection="1">
      <alignment horizontal="center" vertical="center" wrapText="1"/>
      <protection/>
    </xf>
    <xf numFmtId="0" fontId="3" fillId="40" borderId="0" xfId="64" applyNumberFormat="1" applyFont="1" applyFill="1" applyBorder="1" applyAlignment="1" applyProtection="1">
      <alignment horizontal="justify" vertical="top" wrapText="1"/>
      <protection/>
    </xf>
    <xf numFmtId="0" fontId="11" fillId="40" borderId="0" xfId="64" applyNumberFormat="1" applyFont="1" applyFill="1" applyBorder="1" applyAlignment="1" applyProtection="1">
      <alignment horizontal="justify" vertical="top" wrapText="1"/>
      <protection/>
    </xf>
    <xf numFmtId="0" fontId="13" fillId="40" borderId="0" xfId="64" applyNumberFormat="1" applyFont="1" applyFill="1" applyBorder="1" applyAlignment="1" applyProtection="1">
      <alignment horizontal="justify" vertical="top" wrapText="1"/>
      <protection locked="0"/>
    </xf>
    <xf numFmtId="0" fontId="26" fillId="40" borderId="0" xfId="64" applyNumberFormat="1" applyFont="1" applyFill="1" applyBorder="1" applyAlignment="1" applyProtection="1">
      <alignment horizontal="justify" vertical="top" wrapText="1"/>
      <protection locked="0"/>
    </xf>
    <xf numFmtId="0" fontId="3" fillId="40" borderId="0" xfId="64" applyNumberFormat="1" applyFont="1" applyFill="1" applyBorder="1" applyAlignment="1" applyProtection="1">
      <alignment horizontal="justify" vertical="top" wrapText="1"/>
      <protection locked="0"/>
    </xf>
    <xf numFmtId="0" fontId="11" fillId="40" borderId="0" xfId="64" applyNumberFormat="1" applyFont="1" applyFill="1" applyBorder="1" applyAlignment="1" applyProtection="1">
      <alignment horizontal="justify" vertical="top" wrapText="1"/>
      <protection locked="0"/>
    </xf>
    <xf numFmtId="0" fontId="49" fillId="40" borderId="0" xfId="64" applyNumberFormat="1" applyFont="1" applyFill="1" applyBorder="1" applyAlignment="1" applyProtection="1">
      <alignment horizontal="justify" vertical="top" wrapText="1"/>
      <protection/>
    </xf>
    <xf numFmtId="0" fontId="17" fillId="41" borderId="30" xfId="71" applyFont="1" applyFill="1" applyBorder="1" applyProtection="1">
      <alignment horizontal="center" vertical="center" wrapText="1"/>
      <protection hidden="1" locked="0"/>
    </xf>
    <xf numFmtId="0" fontId="17" fillId="41" borderId="29" xfId="71" applyFont="1" applyFill="1" applyBorder="1" applyProtection="1">
      <alignment horizontal="center" vertical="center" wrapText="1"/>
      <protection hidden="1" locked="0"/>
    </xf>
    <xf numFmtId="0" fontId="17" fillId="41" borderId="31" xfId="71" applyFont="1" applyFill="1" applyBorder="1" applyProtection="1">
      <alignment horizontal="center" vertical="center" wrapText="1"/>
      <protection hidden="1" locked="0"/>
    </xf>
    <xf numFmtId="0" fontId="51" fillId="40" borderId="0" xfId="0" applyFont="1" applyFill="1" applyAlignment="1" applyProtection="1">
      <alignment horizontal="right"/>
      <protection hidden="1" locked="0"/>
    </xf>
    <xf numFmtId="175" fontId="22" fillId="40" borderId="1" xfId="96" applyNumberFormat="1" applyFont="1" applyFill="1" applyAlignment="1" applyProtection="1">
      <alignment horizontal="center" shrinkToFit="1"/>
      <protection hidden="1" locked="0"/>
    </xf>
    <xf numFmtId="175" fontId="22" fillId="42" borderId="1" xfId="96" applyNumberFormat="1" applyFont="1" applyFill="1" applyAlignment="1" applyProtection="1">
      <alignment horizontal="center" shrinkToFit="1"/>
      <protection hidden="1"/>
    </xf>
    <xf numFmtId="49" fontId="22" fillId="40" borderId="26" xfId="96" applyNumberFormat="1" applyFont="1" applyFill="1" applyBorder="1" applyAlignment="1" applyProtection="1">
      <alignment horizontal="center" vertical="top" shrinkToFit="1"/>
      <protection hidden="1" locked="0"/>
    </xf>
    <xf numFmtId="49" fontId="22" fillId="40" borderId="33" xfId="96" applyNumberFormat="1" applyFont="1" applyFill="1" applyBorder="1" applyAlignment="1" applyProtection="1">
      <alignment horizontal="center" vertical="top" shrinkToFit="1"/>
      <protection hidden="1" locked="0"/>
    </xf>
    <xf numFmtId="49" fontId="22" fillId="40" borderId="25" xfId="96" applyNumberFormat="1" applyFont="1" applyFill="1" applyBorder="1" applyAlignment="1" applyProtection="1">
      <alignment horizontal="center" vertical="top" shrinkToFit="1"/>
      <protection hidden="1" locked="0"/>
    </xf>
    <xf numFmtId="0" fontId="22" fillId="40" borderId="30" xfId="96" applyFont="1" applyFill="1" applyBorder="1" applyAlignment="1" applyProtection="1">
      <alignment horizontal="left" wrapText="1"/>
      <protection hidden="1" locked="0"/>
    </xf>
    <xf numFmtId="0" fontId="22" fillId="40" borderId="29" xfId="96" applyFont="1" applyFill="1" applyBorder="1" applyAlignment="1" applyProtection="1">
      <alignment horizontal="left" wrapText="1"/>
      <protection hidden="1" locked="0"/>
    </xf>
    <xf numFmtId="0" fontId="22" fillId="40" borderId="31" xfId="96" applyFont="1" applyFill="1" applyBorder="1" applyAlignment="1" applyProtection="1">
      <alignment horizontal="left" wrapText="1"/>
      <protection hidden="1" locked="0"/>
    </xf>
    <xf numFmtId="0" fontId="15" fillId="40" borderId="30" xfId="96" applyFont="1" applyFill="1" applyBorder="1" applyAlignment="1" applyProtection="1">
      <alignment horizontal="left" wrapText="1"/>
      <protection hidden="1" locked="0"/>
    </xf>
    <xf numFmtId="0" fontId="15" fillId="40" borderId="29" xfId="96" applyFont="1" applyFill="1" applyBorder="1" applyAlignment="1" applyProtection="1">
      <alignment horizontal="left" wrapText="1"/>
      <protection hidden="1" locked="0"/>
    </xf>
    <xf numFmtId="0" fontId="15" fillId="40" borderId="31" xfId="96" applyFont="1" applyFill="1" applyBorder="1" applyAlignment="1" applyProtection="1">
      <alignment horizontal="left" wrapText="1"/>
      <protection hidden="1" locked="0"/>
    </xf>
    <xf numFmtId="0" fontId="22" fillId="40" borderId="12" xfId="96" applyFont="1" applyFill="1" applyBorder="1" applyAlignment="1" applyProtection="1">
      <alignment horizontal="left" vertical="top" wrapText="1"/>
      <protection hidden="1" locked="0"/>
    </xf>
    <xf numFmtId="49" fontId="17" fillId="40" borderId="26" xfId="96" applyNumberFormat="1" applyFont="1" applyFill="1" applyBorder="1" applyAlignment="1" applyProtection="1">
      <alignment horizontal="center" vertical="top" shrinkToFit="1"/>
      <protection hidden="1" locked="0"/>
    </xf>
    <xf numFmtId="49" fontId="17" fillId="40" borderId="33" xfId="96" applyNumberFormat="1" applyFont="1" applyFill="1" applyBorder="1" applyAlignment="1" applyProtection="1">
      <alignment horizontal="center" vertical="top" shrinkToFit="1"/>
      <protection hidden="1" locked="0"/>
    </xf>
    <xf numFmtId="49" fontId="17" fillId="40" borderId="25" xfId="96" applyNumberFormat="1" applyFont="1" applyFill="1" applyBorder="1" applyAlignment="1" applyProtection="1">
      <alignment horizontal="center" vertical="top" shrinkToFit="1"/>
      <protection hidden="1" locked="0"/>
    </xf>
    <xf numFmtId="49" fontId="19" fillId="40" borderId="0" xfId="88" applyFont="1" applyFill="1" applyBorder="1" applyProtection="1">
      <alignment horizontal="center" vertical="top"/>
      <protection hidden="1" locked="0"/>
    </xf>
    <xf numFmtId="0" fontId="19" fillId="40" borderId="29" xfId="96" applyFont="1" applyFill="1" applyBorder="1" applyAlignment="1" applyProtection="1">
      <alignment horizontal="center" vertical="top" wrapText="1"/>
      <protection hidden="1" locked="0"/>
    </xf>
    <xf numFmtId="0" fontId="22" fillId="40" borderId="1" xfId="96" applyFont="1" applyFill="1" applyAlignment="1" applyProtection="1">
      <alignment horizontal="left" wrapText="1"/>
      <protection hidden="1" locked="0"/>
    </xf>
    <xf numFmtId="176" fontId="22" fillId="40" borderId="27" xfId="96" applyNumberFormat="1" applyFont="1" applyFill="1" applyBorder="1" applyAlignment="1" applyProtection="1">
      <alignment horizontal="center" shrinkToFit="1"/>
      <protection hidden="1" locked="0"/>
    </xf>
    <xf numFmtId="176" fontId="22" fillId="40" borderId="0" xfId="96" applyNumberFormat="1" applyFont="1" applyFill="1" applyBorder="1" applyAlignment="1" applyProtection="1">
      <alignment horizontal="center" shrinkToFit="1"/>
      <protection hidden="1" locked="0"/>
    </xf>
    <xf numFmtId="176" fontId="22" fillId="40" borderId="28" xfId="96" applyNumberFormat="1" applyFont="1" applyFill="1" applyBorder="1" applyAlignment="1" applyProtection="1">
      <alignment horizontal="center" shrinkToFit="1"/>
      <protection hidden="1" locked="0"/>
    </xf>
    <xf numFmtId="176" fontId="22" fillId="40" borderId="25" xfId="96" applyNumberFormat="1" applyFont="1" applyFill="1" applyBorder="1" applyAlignment="1" applyProtection="1">
      <alignment horizontal="center" shrinkToFit="1"/>
      <protection hidden="1" locked="0"/>
    </xf>
    <xf numFmtId="176" fontId="22" fillId="40" borderId="9" xfId="96" applyNumberFormat="1" applyFont="1" applyFill="1" applyBorder="1" applyAlignment="1" applyProtection="1">
      <alignment horizontal="center" shrinkToFit="1"/>
      <protection hidden="1" locked="0"/>
    </xf>
    <xf numFmtId="176" fontId="22" fillId="40" borderId="26" xfId="96" applyNumberFormat="1" applyFont="1" applyFill="1" applyBorder="1" applyAlignment="1" applyProtection="1">
      <alignment horizontal="center" shrinkToFit="1"/>
      <protection hidden="1" locked="0"/>
    </xf>
    <xf numFmtId="0" fontId="15" fillId="43" borderId="0" xfId="0" applyFont="1" applyFill="1" applyAlignment="1" applyProtection="1">
      <alignment horizontal="left"/>
      <protection hidden="1" locked="0"/>
    </xf>
    <xf numFmtId="0" fontId="15" fillId="40" borderId="9" xfId="81" applyFont="1" applyFill="1" applyBorder="1" applyProtection="1">
      <alignment/>
      <protection hidden="1" locked="0"/>
    </xf>
    <xf numFmtId="0" fontId="15" fillId="40" borderId="9" xfId="89" applyNumberFormat="1" applyFont="1" applyFill="1" applyBorder="1" applyAlignment="1" applyProtection="1">
      <alignment horizontal="center" shrinkToFit="1"/>
      <protection hidden="1" locked="0"/>
    </xf>
    <xf numFmtId="49" fontId="19" fillId="40" borderId="23" xfId="88" applyFont="1" applyFill="1" applyBorder="1" applyProtection="1">
      <alignment horizontal="center" vertical="top"/>
      <protection hidden="1" locked="0"/>
    </xf>
    <xf numFmtId="0" fontId="15" fillId="40" borderId="0" xfId="0" applyFont="1" applyFill="1" applyAlignment="1" applyProtection="1">
      <alignment horizontal="left" vertical="center"/>
      <protection hidden="1" locked="0"/>
    </xf>
    <xf numFmtId="0" fontId="15" fillId="40" borderId="30" xfId="58" applyNumberFormat="1" applyFont="1" applyFill="1" applyBorder="1" applyAlignment="1" applyProtection="1">
      <alignment horizontal="left" shrinkToFit="1"/>
      <protection hidden="1" locked="0"/>
    </xf>
    <xf numFmtId="0" fontId="15" fillId="40" borderId="29" xfId="58" applyNumberFormat="1" applyFont="1" applyFill="1" applyBorder="1" applyAlignment="1" applyProtection="1">
      <alignment horizontal="left" shrinkToFit="1"/>
      <protection hidden="1" locked="0"/>
    </xf>
    <xf numFmtId="0" fontId="15" fillId="40" borderId="31" xfId="58" applyNumberFormat="1" applyFont="1" applyFill="1" applyBorder="1" applyAlignment="1" applyProtection="1">
      <alignment horizontal="left" shrinkToFit="1"/>
      <protection hidden="1" locked="0"/>
    </xf>
    <xf numFmtId="49" fontId="15" fillId="40" borderId="22" xfId="58" applyNumberFormat="1" applyFont="1" applyFill="1" applyBorder="1" applyAlignment="1" applyProtection="1">
      <alignment horizontal="left" shrinkToFit="1"/>
      <protection hidden="1" locked="0"/>
    </xf>
    <xf numFmtId="49" fontId="15" fillId="40" borderId="23" xfId="58" applyNumberFormat="1" applyFont="1" applyFill="1" applyBorder="1" applyAlignment="1" applyProtection="1">
      <alignment horizontal="left" shrinkToFit="1"/>
      <protection hidden="1" locked="0"/>
    </xf>
    <xf numFmtId="49" fontId="15" fillId="40" borderId="24" xfId="58" applyNumberFormat="1" applyFont="1" applyFill="1" applyBorder="1" applyAlignment="1" applyProtection="1">
      <alignment horizontal="left" shrinkToFit="1"/>
      <protection hidden="1" locked="0"/>
    </xf>
    <xf numFmtId="49" fontId="15" fillId="40" borderId="25" xfId="58" applyNumberFormat="1" applyFont="1" applyFill="1" applyBorder="1" applyAlignment="1" applyProtection="1">
      <alignment horizontal="left" shrinkToFit="1"/>
      <protection hidden="1" locked="0"/>
    </xf>
    <xf numFmtId="49" fontId="15" fillId="40" borderId="9" xfId="58" applyNumberFormat="1" applyFont="1" applyFill="1" applyBorder="1" applyAlignment="1" applyProtection="1">
      <alignment horizontal="left" shrinkToFit="1"/>
      <protection hidden="1" locked="0"/>
    </xf>
    <xf numFmtId="49" fontId="15" fillId="40" borderId="26" xfId="58" applyNumberFormat="1" applyFont="1" applyFill="1" applyBorder="1" applyAlignment="1" applyProtection="1">
      <alignment horizontal="left" shrinkToFit="1"/>
      <protection hidden="1" locked="0"/>
    </xf>
    <xf numFmtId="49" fontId="15" fillId="43" borderId="9" xfId="89" applyNumberFormat="1" applyFont="1" applyFill="1" applyAlignment="1" applyProtection="1">
      <alignment horizontal="center" shrinkToFit="1"/>
      <protection hidden="1" locked="0"/>
    </xf>
    <xf numFmtId="0" fontId="15" fillId="40" borderId="9" xfId="81" applyFont="1" applyFill="1" applyBorder="1" applyAlignment="1" applyProtection="1">
      <alignment horizontal="justify" vertical="top" wrapText="1"/>
      <protection hidden="1" locked="0"/>
    </xf>
    <xf numFmtId="0" fontId="47" fillId="40" borderId="23" xfId="81" applyFont="1" applyFill="1" applyBorder="1" applyAlignment="1" applyProtection="1">
      <alignment horizontal="center" vertical="top" wrapText="1"/>
      <protection hidden="1" locked="0"/>
    </xf>
    <xf numFmtId="0" fontId="47" fillId="40" borderId="29" xfId="81" applyFont="1" applyFill="1" applyBorder="1" applyAlignment="1" applyProtection="1">
      <alignment horizontal="center" vertical="top" wrapText="1"/>
      <protection hidden="1" locked="0"/>
    </xf>
    <xf numFmtId="0" fontId="48" fillId="40" borderId="23" xfId="81" applyFont="1" applyFill="1" applyBorder="1" applyAlignment="1" applyProtection="1">
      <alignment horizontal="center" vertical="top" wrapText="1"/>
      <protection hidden="1" locked="0"/>
    </xf>
    <xf numFmtId="0" fontId="22" fillId="40" borderId="22" xfId="81" applyFont="1" applyFill="1" applyBorder="1" applyAlignment="1" applyProtection="1">
      <alignment horizontal="left" vertical="top" wrapText="1"/>
      <protection hidden="1" locked="0"/>
    </xf>
    <xf numFmtId="0" fontId="22" fillId="40" borderId="23" xfId="81" applyFont="1" applyFill="1" applyBorder="1" applyAlignment="1" applyProtection="1">
      <alignment horizontal="left" vertical="top" wrapText="1"/>
      <protection hidden="1" locked="0"/>
    </xf>
    <xf numFmtId="0" fontId="22" fillId="40" borderId="24" xfId="81" applyFont="1" applyFill="1" applyBorder="1" applyAlignment="1" applyProtection="1">
      <alignment horizontal="left" vertical="top" wrapText="1"/>
      <protection hidden="1" locked="0"/>
    </xf>
    <xf numFmtId="49" fontId="15" fillId="40" borderId="1" xfId="96" applyNumberFormat="1" applyFont="1" applyFill="1" applyBorder="1" applyAlignment="1" applyProtection="1">
      <alignment horizontal="center" vertical="top"/>
      <protection hidden="1" locked="0"/>
    </xf>
    <xf numFmtId="175" fontId="15" fillId="42" borderId="1" xfId="96" applyNumberFormat="1" applyFont="1" applyFill="1" applyBorder="1" applyAlignment="1" applyProtection="1">
      <alignment horizontal="center" shrinkToFit="1"/>
      <protection hidden="1"/>
    </xf>
    <xf numFmtId="175" fontId="15" fillId="42" borderId="1" xfId="96" applyNumberFormat="1" applyFont="1" applyFill="1" applyAlignment="1" applyProtection="1">
      <alignment horizontal="center" shrinkToFit="1"/>
      <protection hidden="1"/>
    </xf>
    <xf numFmtId="49" fontId="19" fillId="43" borderId="0" xfId="88" applyFont="1" applyFill="1" applyProtection="1">
      <alignment horizontal="center" vertical="top"/>
      <protection hidden="1" locked="0"/>
    </xf>
    <xf numFmtId="0" fontId="15" fillId="40" borderId="1" xfId="96" applyFont="1" applyFill="1" applyAlignment="1" applyProtection="1">
      <alignment horizontal="center" vertical="center" shrinkToFit="1"/>
      <protection hidden="1" locked="0"/>
    </xf>
    <xf numFmtId="0" fontId="15" fillId="40" borderId="30" xfId="96" applyFont="1" applyFill="1" applyBorder="1" applyAlignment="1" applyProtection="1">
      <alignment horizontal="left" vertical="top" wrapText="1"/>
      <protection hidden="1" locked="0"/>
    </xf>
    <xf numFmtId="0" fontId="15" fillId="40" borderId="29" xfId="96" applyFont="1" applyFill="1" applyBorder="1" applyAlignment="1" applyProtection="1">
      <alignment horizontal="left" vertical="top" wrapText="1"/>
      <protection hidden="1" locked="0"/>
    </xf>
    <xf numFmtId="0" fontId="15" fillId="40" borderId="31" xfId="96" applyFont="1" applyFill="1" applyBorder="1" applyAlignment="1" applyProtection="1">
      <alignment horizontal="left" vertical="top" wrapText="1"/>
      <protection hidden="1" locked="0"/>
    </xf>
    <xf numFmtId="0" fontId="18" fillId="40" borderId="0" xfId="70" applyFont="1" applyFill="1" applyBorder="1" applyAlignment="1" applyProtection="1">
      <alignment horizontal="center" vertical="center" wrapText="1"/>
      <protection hidden="1" locked="0"/>
    </xf>
    <xf numFmtId="176" fontId="22" fillId="40" borderId="22" xfId="96" applyNumberFormat="1" applyFont="1" applyFill="1" applyBorder="1" applyAlignment="1" applyProtection="1">
      <alignment horizontal="center" shrinkToFit="1"/>
      <protection hidden="1" locked="0"/>
    </xf>
    <xf numFmtId="176" fontId="22" fillId="40" borderId="23" xfId="96" applyNumberFormat="1" applyFont="1" applyFill="1" applyBorder="1" applyAlignment="1" applyProtection="1">
      <alignment horizontal="center" shrinkToFit="1"/>
      <protection hidden="1" locked="0"/>
    </xf>
    <xf numFmtId="176" fontId="22" fillId="40" borderId="24" xfId="96" applyNumberFormat="1" applyFont="1" applyFill="1" applyBorder="1" applyAlignment="1" applyProtection="1">
      <alignment horizontal="center" shrinkToFit="1"/>
      <protection hidden="1" locked="0"/>
    </xf>
    <xf numFmtId="49" fontId="22" fillId="40" borderId="22" xfId="96" applyNumberFormat="1" applyFont="1" applyFill="1" applyBorder="1" applyAlignment="1" applyProtection="1">
      <alignment horizontal="center" vertical="top"/>
      <protection hidden="1" locked="0"/>
    </xf>
    <xf numFmtId="49" fontId="22" fillId="40" borderId="23" xfId="96" applyNumberFormat="1" applyFont="1" applyFill="1" applyBorder="1" applyAlignment="1" applyProtection="1">
      <alignment horizontal="center" vertical="top"/>
      <protection hidden="1" locked="0"/>
    </xf>
    <xf numFmtId="49" fontId="22" fillId="40" borderId="24" xfId="96" applyNumberFormat="1" applyFont="1" applyFill="1" applyBorder="1" applyAlignment="1" applyProtection="1">
      <alignment horizontal="center" vertical="top"/>
      <protection hidden="1" locked="0"/>
    </xf>
    <xf numFmtId="49" fontId="22" fillId="40" borderId="25" xfId="96" applyNumberFormat="1" applyFont="1" applyFill="1" applyBorder="1" applyAlignment="1" applyProtection="1">
      <alignment horizontal="center" vertical="top"/>
      <protection hidden="1" locked="0"/>
    </xf>
    <xf numFmtId="49" fontId="22" fillId="40" borderId="9" xfId="96" applyNumberFormat="1" applyFont="1" applyFill="1" applyBorder="1" applyAlignment="1" applyProtection="1">
      <alignment horizontal="center" vertical="top"/>
      <protection hidden="1" locked="0"/>
    </xf>
    <xf numFmtId="49" fontId="22" fillId="40" borderId="26" xfId="96" applyNumberFormat="1" applyFont="1" applyFill="1" applyBorder="1" applyAlignment="1" applyProtection="1">
      <alignment horizontal="center" vertical="top"/>
      <protection hidden="1" locked="0"/>
    </xf>
    <xf numFmtId="49" fontId="22" fillId="40" borderId="30" xfId="96" applyNumberFormat="1" applyFont="1" applyFill="1" applyBorder="1" applyAlignment="1" applyProtection="1">
      <alignment horizontal="center"/>
      <protection hidden="1" locked="0"/>
    </xf>
    <xf numFmtId="49" fontId="22" fillId="40" borderId="29" xfId="96" applyNumberFormat="1" applyFont="1" applyFill="1" applyBorder="1" applyAlignment="1" applyProtection="1">
      <alignment horizontal="center"/>
      <protection hidden="1" locked="0"/>
    </xf>
    <xf numFmtId="49" fontId="22" fillId="40" borderId="31" xfId="96" applyNumberFormat="1" applyFont="1" applyFill="1" applyBorder="1" applyAlignment="1" applyProtection="1">
      <alignment horizontal="center"/>
      <protection hidden="1" locked="0"/>
    </xf>
    <xf numFmtId="176" fontId="22" fillId="40" borderId="1" xfId="96" applyNumberFormat="1" applyFont="1" applyFill="1" applyAlignment="1" applyProtection="1">
      <alignment horizontal="center" shrinkToFit="1"/>
      <protection hidden="1" locked="0"/>
    </xf>
    <xf numFmtId="49" fontId="15" fillId="40" borderId="1" xfId="96" applyNumberFormat="1" applyFont="1" applyFill="1" applyAlignment="1" applyProtection="1">
      <alignment horizontal="center" vertical="center" shrinkToFit="1"/>
      <protection hidden="1" locked="0"/>
    </xf>
    <xf numFmtId="49" fontId="22" fillId="40" borderId="1" xfId="96" applyNumberFormat="1" applyFont="1" applyFill="1" applyAlignment="1" applyProtection="1">
      <alignment horizontal="center"/>
      <protection hidden="1" locked="0"/>
    </xf>
    <xf numFmtId="49" fontId="22" fillId="40" borderId="27" xfId="96" applyNumberFormat="1" applyFont="1" applyFill="1" applyBorder="1" applyAlignment="1" applyProtection="1">
      <alignment horizontal="center" vertical="top"/>
      <protection hidden="1" locked="0"/>
    </xf>
    <xf numFmtId="49" fontId="22" fillId="40" borderId="0" xfId="96" applyNumberFormat="1" applyFont="1" applyFill="1" applyBorder="1" applyAlignment="1" applyProtection="1">
      <alignment horizontal="center" vertical="top"/>
      <protection hidden="1" locked="0"/>
    </xf>
    <xf numFmtId="49" fontId="22" fillId="40" borderId="28" xfId="96" applyNumberFormat="1" applyFont="1" applyFill="1" applyBorder="1" applyAlignment="1" applyProtection="1">
      <alignment horizontal="center" vertical="top"/>
      <protection hidden="1" locked="0"/>
    </xf>
    <xf numFmtId="0" fontId="15" fillId="40" borderId="22" xfId="98" applyFont="1" applyFill="1" applyBorder="1" applyAlignment="1" applyProtection="1">
      <alignment horizontal="center" vertical="center"/>
      <protection hidden="1" locked="0"/>
    </xf>
    <xf numFmtId="0" fontId="15" fillId="40" borderId="23" xfId="98" applyFont="1" applyFill="1" applyBorder="1" applyAlignment="1" applyProtection="1">
      <alignment horizontal="center" vertical="center"/>
      <protection hidden="1" locked="0"/>
    </xf>
    <xf numFmtId="0" fontId="15" fillId="40" borderId="24" xfId="98" applyFont="1" applyFill="1" applyBorder="1" applyAlignment="1" applyProtection="1">
      <alignment horizontal="center" vertical="center"/>
      <protection hidden="1" locked="0"/>
    </xf>
    <xf numFmtId="0" fontId="15" fillId="40" borderId="27" xfId="98" applyFont="1" applyFill="1" applyBorder="1" applyAlignment="1" applyProtection="1">
      <alignment horizontal="center" vertical="center"/>
      <protection hidden="1" locked="0"/>
    </xf>
    <xf numFmtId="0" fontId="15" fillId="40" borderId="0" xfId="98" applyFont="1" applyFill="1" applyBorder="1" applyAlignment="1" applyProtection="1">
      <alignment horizontal="center" vertical="center"/>
      <protection hidden="1" locked="0"/>
    </xf>
    <xf numFmtId="0" fontId="15" fillId="40" borderId="28" xfId="98" applyFont="1" applyFill="1" applyBorder="1" applyAlignment="1" applyProtection="1">
      <alignment horizontal="center" vertical="center"/>
      <protection hidden="1" locked="0"/>
    </xf>
    <xf numFmtId="0" fontId="15" fillId="40" borderId="25" xfId="98" applyFont="1" applyFill="1" applyBorder="1" applyAlignment="1" applyProtection="1">
      <alignment horizontal="center" vertical="center"/>
      <protection hidden="1" locked="0"/>
    </xf>
    <xf numFmtId="0" fontId="15" fillId="40" borderId="9" xfId="98" applyFont="1" applyFill="1" applyBorder="1" applyAlignment="1" applyProtection="1">
      <alignment horizontal="center" vertical="center"/>
      <protection hidden="1" locked="0"/>
    </xf>
    <xf numFmtId="0" fontId="15" fillId="40" borderId="26" xfId="98" applyFont="1" applyFill="1" applyBorder="1" applyAlignment="1" applyProtection="1">
      <alignment horizontal="center" vertical="center"/>
      <protection hidden="1" locked="0"/>
    </xf>
    <xf numFmtId="0" fontId="15" fillId="40" borderId="22" xfId="98" applyFont="1" applyFill="1" applyBorder="1" applyAlignment="1" applyProtection="1">
      <alignment horizontal="left" vertical="center" wrapText="1"/>
      <protection hidden="1" locked="0"/>
    </xf>
    <xf numFmtId="0" fontId="15" fillId="40" borderId="23" xfId="98" applyFont="1" applyFill="1" applyBorder="1" applyAlignment="1" applyProtection="1">
      <alignment horizontal="left" vertical="center" wrapText="1"/>
      <protection hidden="1" locked="0"/>
    </xf>
    <xf numFmtId="0" fontId="15" fillId="40" borderId="24" xfId="98" applyFont="1" applyFill="1" applyBorder="1" applyAlignment="1" applyProtection="1">
      <alignment horizontal="left" vertical="center" wrapText="1"/>
      <protection hidden="1" locked="0"/>
    </xf>
    <xf numFmtId="0" fontId="15" fillId="40" borderId="27" xfId="98" applyFont="1" applyFill="1" applyBorder="1" applyAlignment="1" applyProtection="1">
      <alignment horizontal="left" vertical="center" wrapText="1"/>
      <protection hidden="1" locked="0"/>
    </xf>
    <xf numFmtId="0" fontId="15" fillId="40" borderId="0" xfId="98" applyFont="1" applyFill="1" applyBorder="1" applyAlignment="1" applyProtection="1">
      <alignment horizontal="left" vertical="center" wrapText="1"/>
      <protection hidden="1" locked="0"/>
    </xf>
    <xf numFmtId="0" fontId="15" fillId="40" borderId="28" xfId="98" applyFont="1" applyFill="1" applyBorder="1" applyAlignment="1" applyProtection="1">
      <alignment horizontal="left" vertical="center" wrapText="1"/>
      <protection hidden="1" locked="0"/>
    </xf>
    <xf numFmtId="0" fontId="15" fillId="40" borderId="25" xfId="98" applyFont="1" applyFill="1" applyBorder="1" applyAlignment="1" applyProtection="1">
      <alignment horizontal="left" vertical="center" wrapText="1"/>
      <protection hidden="1" locked="0"/>
    </xf>
    <xf numFmtId="0" fontId="15" fillId="40" borderId="9" xfId="98" applyFont="1" applyFill="1" applyBorder="1" applyAlignment="1" applyProtection="1">
      <alignment horizontal="left" vertical="center" wrapText="1"/>
      <protection hidden="1" locked="0"/>
    </xf>
    <xf numFmtId="0" fontId="15" fillId="40" borderId="26" xfId="98" applyFont="1" applyFill="1" applyBorder="1" applyAlignment="1" applyProtection="1">
      <alignment horizontal="left" vertical="center" wrapText="1"/>
      <protection hidden="1" locked="0"/>
    </xf>
    <xf numFmtId="0" fontId="22" fillId="40" borderId="22" xfId="98" applyFont="1" applyFill="1" applyBorder="1" applyAlignment="1" applyProtection="1">
      <alignment horizontal="left" vertical="center" wrapText="1"/>
      <protection hidden="1" locked="0"/>
    </xf>
    <xf numFmtId="0" fontId="22" fillId="40" borderId="23" xfId="98" applyFont="1" applyFill="1" applyBorder="1" applyAlignment="1" applyProtection="1">
      <alignment horizontal="left" vertical="center" wrapText="1"/>
      <protection hidden="1" locked="0"/>
    </xf>
    <xf numFmtId="0" fontId="22" fillId="40" borderId="24" xfId="98" applyFont="1" applyFill="1" applyBorder="1" applyAlignment="1" applyProtection="1">
      <alignment horizontal="left" vertical="center" wrapText="1"/>
      <protection hidden="1" locked="0"/>
    </xf>
    <xf numFmtId="0" fontId="22" fillId="40" borderId="27" xfId="98" applyFont="1" applyFill="1" applyBorder="1" applyAlignment="1" applyProtection="1">
      <alignment horizontal="left" vertical="center" wrapText="1"/>
      <protection hidden="1" locked="0"/>
    </xf>
    <xf numFmtId="0" fontId="22" fillId="40" borderId="0" xfId="98" applyFont="1" applyFill="1" applyBorder="1" applyAlignment="1" applyProtection="1">
      <alignment horizontal="left" vertical="center" wrapText="1"/>
      <protection hidden="1" locked="0"/>
    </xf>
    <xf numFmtId="0" fontId="22" fillId="40" borderId="28" xfId="98" applyFont="1" applyFill="1" applyBorder="1" applyAlignment="1" applyProtection="1">
      <alignment horizontal="left" vertical="center" wrapText="1"/>
      <protection hidden="1" locked="0"/>
    </xf>
    <xf numFmtId="0" fontId="22" fillId="40" borderId="25" xfId="98" applyFont="1" applyFill="1" applyBorder="1" applyAlignment="1" applyProtection="1">
      <alignment horizontal="left" vertical="center" wrapText="1"/>
      <protection hidden="1" locked="0"/>
    </xf>
    <xf numFmtId="0" fontId="22" fillId="40" borderId="9" xfId="98" applyFont="1" applyFill="1" applyBorder="1" applyAlignment="1" applyProtection="1">
      <alignment horizontal="left" vertical="center" wrapText="1"/>
      <protection hidden="1" locked="0"/>
    </xf>
    <xf numFmtId="0" fontId="22" fillId="40" borderId="26" xfId="98" applyFont="1" applyFill="1" applyBorder="1" applyAlignment="1" applyProtection="1">
      <alignment horizontal="left" vertical="center" wrapText="1"/>
      <protection hidden="1" locked="0"/>
    </xf>
    <xf numFmtId="0" fontId="15" fillId="40" borderId="22" xfId="0" applyFont="1" applyFill="1" applyBorder="1" applyAlignment="1" applyProtection="1">
      <alignment vertical="center" wrapText="1"/>
      <protection hidden="1" locked="0"/>
    </xf>
    <xf numFmtId="0" fontId="15" fillId="40" borderId="23" xfId="0" applyFont="1" applyFill="1" applyBorder="1" applyAlignment="1" applyProtection="1">
      <alignment vertical="center" wrapText="1"/>
      <protection hidden="1" locked="0"/>
    </xf>
    <xf numFmtId="0" fontId="15" fillId="40" borderId="24" xfId="0" applyFont="1" applyFill="1" applyBorder="1" applyAlignment="1" applyProtection="1">
      <alignment vertical="center" wrapText="1"/>
      <protection hidden="1" locked="0"/>
    </xf>
    <xf numFmtId="0" fontId="15" fillId="40" borderId="27" xfId="0" applyFont="1" applyFill="1" applyBorder="1" applyAlignment="1" applyProtection="1">
      <alignment vertical="center" wrapText="1"/>
      <protection hidden="1" locked="0"/>
    </xf>
    <xf numFmtId="0" fontId="15" fillId="40" borderId="0" xfId="0" applyFont="1" applyFill="1" applyBorder="1" applyAlignment="1" applyProtection="1">
      <alignment vertical="center" wrapText="1"/>
      <protection hidden="1" locked="0"/>
    </xf>
    <xf numFmtId="0" fontId="15" fillId="40" borderId="28" xfId="0" applyFont="1" applyFill="1" applyBorder="1" applyAlignment="1" applyProtection="1">
      <alignment vertical="center" wrapText="1"/>
      <protection hidden="1" locked="0"/>
    </xf>
    <xf numFmtId="0" fontId="15" fillId="40" borderId="25" xfId="0" applyFont="1" applyFill="1" applyBorder="1" applyAlignment="1" applyProtection="1">
      <alignment vertical="center" wrapText="1"/>
      <protection hidden="1" locked="0"/>
    </xf>
    <xf numFmtId="0" fontId="15" fillId="40" borderId="9" xfId="0" applyFont="1" applyFill="1" applyBorder="1" applyAlignment="1" applyProtection="1">
      <alignment vertical="center" wrapText="1"/>
      <protection hidden="1" locked="0"/>
    </xf>
    <xf numFmtId="0" fontId="15" fillId="40" borderId="26" xfId="0" applyFont="1" applyFill="1" applyBorder="1" applyAlignment="1" applyProtection="1">
      <alignment vertical="center" wrapText="1"/>
      <protection hidden="1" locked="0"/>
    </xf>
    <xf numFmtId="0" fontId="35" fillId="40" borderId="22" xfId="73" applyFont="1" applyFill="1" applyBorder="1" applyProtection="1">
      <alignment horizontal="center" vertical="center" wrapText="1"/>
      <protection hidden="1" locked="0"/>
    </xf>
    <xf numFmtId="0" fontId="35" fillId="40" borderId="23" xfId="73" applyFont="1" applyFill="1" applyBorder="1" applyProtection="1">
      <alignment horizontal="center" vertical="center" wrapText="1"/>
      <protection hidden="1" locked="0"/>
    </xf>
    <xf numFmtId="0" fontId="35" fillId="40" borderId="24" xfId="73" applyFont="1" applyFill="1" applyBorder="1" applyProtection="1">
      <alignment horizontal="center" vertical="center" wrapText="1"/>
      <protection hidden="1" locked="0"/>
    </xf>
    <xf numFmtId="0" fontId="35" fillId="40" borderId="25" xfId="73" applyFont="1" applyFill="1" applyBorder="1" applyProtection="1">
      <alignment horizontal="center" vertical="center" wrapText="1"/>
      <protection hidden="1" locked="0"/>
    </xf>
    <xf numFmtId="0" fontId="35" fillId="40" borderId="9" xfId="73" applyFont="1" applyFill="1" applyBorder="1" applyProtection="1">
      <alignment horizontal="center" vertical="center" wrapText="1"/>
      <protection hidden="1" locked="0"/>
    </xf>
    <xf numFmtId="0" fontId="35" fillId="40" borderId="26" xfId="73" applyFont="1" applyFill="1" applyBorder="1" applyProtection="1">
      <alignment horizontal="center" vertical="center" wrapText="1"/>
      <protection hidden="1" locked="0"/>
    </xf>
    <xf numFmtId="0" fontId="36" fillId="40" borderId="22" xfId="73" applyFont="1" applyFill="1" applyBorder="1" applyProtection="1">
      <alignment horizontal="center" vertical="center" wrapText="1"/>
      <protection hidden="1" locked="0"/>
    </xf>
    <xf numFmtId="0" fontId="36" fillId="40" borderId="23" xfId="73" applyFont="1" applyFill="1" applyBorder="1" applyProtection="1">
      <alignment horizontal="center" vertical="center" wrapText="1"/>
      <protection hidden="1" locked="0"/>
    </xf>
    <xf numFmtId="0" fontId="36" fillId="40" borderId="24" xfId="73" applyFont="1" applyFill="1" applyBorder="1" applyProtection="1">
      <alignment horizontal="center" vertical="center" wrapText="1"/>
      <protection hidden="1" locked="0"/>
    </xf>
    <xf numFmtId="0" fontId="36" fillId="40" borderId="25" xfId="73" applyFont="1" applyFill="1" applyBorder="1" applyProtection="1">
      <alignment horizontal="center" vertical="center" wrapText="1"/>
      <protection hidden="1" locked="0"/>
    </xf>
    <xf numFmtId="0" fontId="36" fillId="40" borderId="9" xfId="73" applyFont="1" applyFill="1" applyBorder="1" applyProtection="1">
      <alignment horizontal="center" vertical="center" wrapText="1"/>
      <protection hidden="1" locked="0"/>
    </xf>
    <xf numFmtId="0" fontId="36" fillId="40" borderId="26" xfId="73" applyFont="1" applyFill="1" applyBorder="1" applyProtection="1">
      <alignment horizontal="center" vertical="center" wrapText="1"/>
      <protection hidden="1" locked="0"/>
    </xf>
    <xf numFmtId="49" fontId="15" fillId="40" borderId="0" xfId="63" applyFont="1" applyFill="1" applyBorder="1" applyProtection="1">
      <alignment horizontal="center"/>
      <protection hidden="1" locked="0"/>
    </xf>
    <xf numFmtId="0" fontId="15" fillId="40" borderId="0" xfId="0" applyFont="1" applyFill="1" applyBorder="1" applyAlignment="1" applyProtection="1">
      <alignment horizontal="center"/>
      <protection hidden="1" locked="0"/>
    </xf>
    <xf numFmtId="0" fontId="15" fillId="40" borderId="0" xfId="0" applyFont="1" applyFill="1" applyAlignment="1" applyProtection="1">
      <alignment horizontal="right" shrinkToFit="1"/>
      <protection hidden="1" locked="0"/>
    </xf>
    <xf numFmtId="49" fontId="15" fillId="40" borderId="30" xfId="96" applyNumberFormat="1" applyFont="1" applyFill="1" applyBorder="1" applyAlignment="1" applyProtection="1">
      <alignment horizontal="center" vertical="center" shrinkToFit="1"/>
      <protection hidden="1" locked="0"/>
    </xf>
    <xf numFmtId="49" fontId="15" fillId="40" borderId="29" xfId="96" applyNumberFormat="1" applyFont="1" applyFill="1" applyBorder="1" applyAlignment="1" applyProtection="1">
      <alignment horizontal="center" vertical="center" shrinkToFit="1"/>
      <protection hidden="1" locked="0"/>
    </xf>
    <xf numFmtId="49" fontId="15" fillId="40" borderId="31" xfId="96" applyNumberFormat="1" applyFont="1" applyFill="1" applyBorder="1" applyAlignment="1" applyProtection="1">
      <alignment horizontal="center" vertical="center" shrinkToFit="1"/>
      <protection hidden="1" locked="0"/>
    </xf>
    <xf numFmtId="0" fontId="15" fillId="40" borderId="0" xfId="0" applyFont="1" applyFill="1" applyBorder="1" applyAlignment="1" applyProtection="1">
      <alignment horizontal="left" shrinkToFit="1"/>
      <protection hidden="1" locked="0"/>
    </xf>
    <xf numFmtId="0" fontId="15" fillId="40" borderId="0" xfId="0" applyFont="1" applyFill="1" applyBorder="1" applyAlignment="1" applyProtection="1">
      <alignment horizontal="left"/>
      <protection hidden="1" locked="0"/>
    </xf>
    <xf numFmtId="49" fontId="19" fillId="40" borderId="0" xfId="88" applyFont="1" applyFill="1" applyAlignment="1" applyProtection="1">
      <alignment horizontal="center" vertical="top" shrinkToFit="1"/>
      <protection hidden="1" locked="0"/>
    </xf>
    <xf numFmtId="0" fontId="17" fillId="41" borderId="1" xfId="71" applyFont="1" applyFill="1" applyProtection="1">
      <alignment horizontal="center" vertical="center" wrapText="1"/>
      <protection hidden="1" locked="0"/>
    </xf>
    <xf numFmtId="0" fontId="17" fillId="41" borderId="1" xfId="71" applyFont="1" applyFill="1" applyAlignment="1" applyProtection="1">
      <alignment horizontal="center" vertical="center" shrinkToFit="1"/>
      <protection hidden="1" locked="0"/>
    </xf>
    <xf numFmtId="0" fontId="18" fillId="40" borderId="22" xfId="0" applyNumberFormat="1" applyFont="1" applyFill="1" applyBorder="1" applyAlignment="1" applyProtection="1">
      <alignment horizontal="center" vertical="center" shrinkToFit="1"/>
      <protection hidden="1" locked="0"/>
    </xf>
    <xf numFmtId="0" fontId="18" fillId="40" borderId="23" xfId="0" applyNumberFormat="1" applyFont="1" applyFill="1" applyBorder="1" applyAlignment="1" applyProtection="1">
      <alignment horizontal="center" vertical="center" shrinkToFit="1"/>
      <protection hidden="1" locked="0"/>
    </xf>
    <xf numFmtId="0" fontId="18" fillId="40" borderId="24" xfId="0" applyNumberFormat="1" applyFont="1" applyFill="1" applyBorder="1" applyAlignment="1" applyProtection="1">
      <alignment horizontal="center" vertical="center" shrinkToFit="1"/>
      <protection hidden="1" locked="0"/>
    </xf>
    <xf numFmtId="0" fontId="18" fillId="40" borderId="25" xfId="0" applyNumberFormat="1" applyFont="1" applyFill="1" applyBorder="1" applyAlignment="1" applyProtection="1">
      <alignment horizontal="center" vertical="center" shrinkToFit="1"/>
      <protection hidden="1" locked="0"/>
    </xf>
    <xf numFmtId="0" fontId="18" fillId="40" borderId="9" xfId="0" applyNumberFormat="1" applyFont="1" applyFill="1" applyBorder="1" applyAlignment="1" applyProtection="1">
      <alignment horizontal="center" vertical="center" shrinkToFit="1"/>
      <protection hidden="1" locked="0"/>
    </xf>
    <xf numFmtId="0" fontId="18" fillId="40" borderId="26" xfId="0" applyNumberFormat="1" applyFont="1" applyFill="1" applyBorder="1" applyAlignment="1" applyProtection="1">
      <alignment horizontal="center" vertical="center" shrinkToFit="1"/>
      <protection hidden="1" locked="0"/>
    </xf>
    <xf numFmtId="0" fontId="18" fillId="39" borderId="0" xfId="0" applyFont="1" applyFill="1" applyBorder="1" applyAlignment="1" applyProtection="1">
      <alignment horizontal="center"/>
      <protection hidden="1" locked="0"/>
    </xf>
    <xf numFmtId="0" fontId="15" fillId="39" borderId="0" xfId="0" applyFont="1" applyFill="1" applyBorder="1" applyAlignment="1" applyProtection="1">
      <alignment/>
      <protection hidden="1" locked="0"/>
    </xf>
    <xf numFmtId="0" fontId="17" fillId="39" borderId="0" xfId="71" applyFont="1" applyFill="1" applyBorder="1" applyProtection="1">
      <alignment horizontal="center" vertical="center" wrapText="1"/>
      <protection hidden="1" locked="0"/>
    </xf>
    <xf numFmtId="0" fontId="15" fillId="39" borderId="0" xfId="0" applyFont="1" applyFill="1" applyBorder="1" applyAlignment="1" applyProtection="1">
      <alignment/>
      <protection hidden="1" locked="0"/>
    </xf>
    <xf numFmtId="0" fontId="15" fillId="39" borderId="0" xfId="0" applyFont="1" applyFill="1" applyAlignment="1" applyProtection="1">
      <alignment horizontal="left"/>
      <protection hidden="1" locked="0"/>
    </xf>
    <xf numFmtId="0" fontId="15" fillId="40" borderId="25" xfId="0" applyFont="1" applyFill="1" applyBorder="1" applyAlignment="1" applyProtection="1">
      <alignment horizontal="center" vertical="center" wrapText="1"/>
      <protection hidden="1" locked="0"/>
    </xf>
    <xf numFmtId="0" fontId="15" fillId="40" borderId="9" xfId="0" applyFont="1" applyFill="1" applyBorder="1" applyAlignment="1" applyProtection="1">
      <alignment horizontal="center" vertical="center" wrapText="1"/>
      <protection hidden="1" locked="0"/>
    </xf>
    <xf numFmtId="49" fontId="15" fillId="43" borderId="0" xfId="89" applyNumberFormat="1" applyFont="1" applyFill="1" applyBorder="1" applyAlignment="1" applyProtection="1">
      <alignment horizontal="center" shrinkToFit="1"/>
      <protection hidden="1" locked="0"/>
    </xf>
    <xf numFmtId="49" fontId="19" fillId="43" borderId="23" xfId="88" applyFont="1" applyFill="1" applyBorder="1" applyAlignment="1" applyProtection="1">
      <alignment horizontal="center" vertical="top" wrapText="1"/>
      <protection hidden="1" locked="0"/>
    </xf>
    <xf numFmtId="49" fontId="19" fillId="43" borderId="0" xfId="88" applyFont="1" applyFill="1" applyBorder="1" applyAlignment="1" applyProtection="1">
      <alignment horizontal="center" vertical="top" wrapText="1"/>
      <protection hidden="1" locked="0"/>
    </xf>
    <xf numFmtId="0" fontId="22" fillId="40" borderId="27" xfId="81" applyFont="1" applyFill="1" applyBorder="1" applyAlignment="1" applyProtection="1">
      <alignment horizontal="left" wrapText="1"/>
      <protection hidden="1" locked="0"/>
    </xf>
    <xf numFmtId="0" fontId="22" fillId="40" borderId="0" xfId="81" applyFont="1" applyFill="1" applyBorder="1" applyAlignment="1" applyProtection="1">
      <alignment horizontal="left" wrapText="1"/>
      <protection hidden="1" locked="0"/>
    </xf>
    <xf numFmtId="0" fontId="22" fillId="40" borderId="28" xfId="81" applyFont="1" applyFill="1" applyBorder="1" applyAlignment="1" applyProtection="1">
      <alignment horizontal="left" wrapText="1"/>
      <protection hidden="1" locked="0"/>
    </xf>
    <xf numFmtId="0" fontId="18" fillId="40" borderId="1" xfId="0" applyNumberFormat="1" applyFont="1" applyFill="1" applyBorder="1" applyAlignment="1" applyProtection="1">
      <alignment horizontal="center" vertical="center" shrinkToFit="1"/>
      <protection hidden="1" locked="0"/>
    </xf>
    <xf numFmtId="0" fontId="20" fillId="40" borderId="0" xfId="70" applyFont="1" applyFill="1" applyProtection="1">
      <alignment horizontal="center" vertical="top" wrapText="1"/>
      <protection hidden="1" locked="0"/>
    </xf>
    <xf numFmtId="0" fontId="15" fillId="40" borderId="9" xfId="0" applyFont="1" applyFill="1" applyBorder="1" applyAlignment="1" applyProtection="1">
      <alignment horizontal="left"/>
      <protection hidden="1" locked="0"/>
    </xf>
    <xf numFmtId="0" fontId="15" fillId="40" borderId="30" xfId="0" applyFont="1" applyFill="1" applyBorder="1" applyAlignment="1" applyProtection="1">
      <alignment horizontal="center" vertical="center" wrapText="1"/>
      <protection hidden="1" locked="0"/>
    </xf>
    <xf numFmtId="0" fontId="15" fillId="40" borderId="29" xfId="0" applyFont="1" applyFill="1" applyBorder="1" applyAlignment="1" applyProtection="1">
      <alignment horizontal="center" vertical="center" wrapText="1"/>
      <protection hidden="1" locked="0"/>
    </xf>
    <xf numFmtId="0" fontId="18" fillId="40" borderId="27" xfId="0" applyNumberFormat="1" applyFont="1" applyFill="1" applyBorder="1" applyAlignment="1" applyProtection="1">
      <alignment horizontal="center" vertical="center" shrinkToFit="1"/>
      <protection hidden="1" locked="0"/>
    </xf>
    <xf numFmtId="0" fontId="18" fillId="40" borderId="0" xfId="0" applyNumberFormat="1" applyFont="1" applyFill="1" applyBorder="1" applyAlignment="1" applyProtection="1">
      <alignment horizontal="center" vertical="center" shrinkToFit="1"/>
      <protection hidden="1" locked="0"/>
    </xf>
    <xf numFmtId="0" fontId="18" fillId="40" borderId="28" xfId="0" applyNumberFormat="1" applyFont="1" applyFill="1" applyBorder="1" applyAlignment="1" applyProtection="1">
      <alignment horizontal="center" vertical="center" shrinkToFit="1"/>
      <protection hidden="1" locked="0"/>
    </xf>
    <xf numFmtId="14" fontId="15" fillId="40" borderId="30" xfId="0" applyNumberFormat="1" applyFont="1" applyFill="1" applyBorder="1" applyAlignment="1" applyProtection="1">
      <alignment horizontal="center" vertical="center" shrinkToFit="1"/>
      <protection hidden="1" locked="0"/>
    </xf>
    <xf numFmtId="14" fontId="15" fillId="40" borderId="29" xfId="0" applyNumberFormat="1" applyFont="1" applyFill="1" applyBorder="1" applyAlignment="1" applyProtection="1">
      <alignment horizontal="center" vertical="center" shrinkToFit="1"/>
      <protection hidden="1" locked="0"/>
    </xf>
    <xf numFmtId="14" fontId="15" fillId="40" borderId="31" xfId="0" applyNumberFormat="1" applyFont="1" applyFill="1" applyBorder="1" applyAlignment="1" applyProtection="1">
      <alignment horizontal="center" vertical="center" shrinkToFit="1"/>
      <protection hidden="1" locked="0"/>
    </xf>
    <xf numFmtId="0" fontId="15" fillId="40" borderId="22" xfId="96" applyFont="1" applyFill="1" applyBorder="1" applyAlignment="1" applyProtection="1">
      <alignment vertical="center" wrapText="1"/>
      <protection hidden="1" locked="0"/>
    </xf>
    <xf numFmtId="0" fontId="15" fillId="40" borderId="23" xfId="96" applyFont="1" applyFill="1" applyBorder="1" applyAlignment="1" applyProtection="1">
      <alignment vertical="center" wrapText="1"/>
      <protection hidden="1" locked="0"/>
    </xf>
    <xf numFmtId="0" fontId="15" fillId="40" borderId="24" xfId="96" applyFont="1" applyFill="1" applyBorder="1" applyAlignment="1" applyProtection="1">
      <alignment vertical="center" wrapText="1"/>
      <protection hidden="1" locked="0"/>
    </xf>
    <xf numFmtId="0" fontId="15" fillId="40" borderId="27" xfId="96" applyFont="1" applyFill="1" applyBorder="1" applyAlignment="1" applyProtection="1">
      <alignment vertical="center" wrapText="1"/>
      <protection hidden="1" locked="0"/>
    </xf>
    <xf numFmtId="0" fontId="15" fillId="40" borderId="0" xfId="96" applyFont="1" applyFill="1" applyBorder="1" applyAlignment="1" applyProtection="1">
      <alignment vertical="center" wrapText="1"/>
      <protection hidden="1" locked="0"/>
    </xf>
    <xf numFmtId="0" fontId="15" fillId="40" borderId="28" xfId="96" applyFont="1" applyFill="1" applyBorder="1" applyAlignment="1" applyProtection="1">
      <alignment vertical="center" wrapText="1"/>
      <protection hidden="1" locked="0"/>
    </xf>
    <xf numFmtId="0" fontId="15" fillId="40" borderId="25" xfId="96" applyFont="1" applyFill="1" applyBorder="1" applyAlignment="1" applyProtection="1">
      <alignment vertical="center" wrapText="1"/>
      <protection hidden="1" locked="0"/>
    </xf>
    <xf numFmtId="0" fontId="15" fillId="40" borderId="9" xfId="96" applyFont="1" applyFill="1" applyBorder="1" applyAlignment="1" applyProtection="1">
      <alignment vertical="center" wrapText="1"/>
      <protection hidden="1" locked="0"/>
    </xf>
    <xf numFmtId="0" fontId="15" fillId="40" borderId="26" xfId="96" applyFont="1" applyFill="1" applyBorder="1" applyAlignment="1" applyProtection="1">
      <alignment vertical="center" wrapText="1"/>
      <protection hidden="1" locked="0"/>
    </xf>
    <xf numFmtId="0" fontId="15" fillId="43" borderId="0" xfId="0" applyFont="1" applyFill="1" applyAlignment="1">
      <alignment wrapText="1"/>
    </xf>
    <xf numFmtId="0" fontId="15" fillId="43" borderId="22" xfId="0" applyFont="1" applyFill="1" applyBorder="1" applyAlignment="1">
      <alignment/>
    </xf>
    <xf numFmtId="0" fontId="15" fillId="43" borderId="23" xfId="0" applyFont="1" applyFill="1" applyBorder="1" applyAlignment="1">
      <alignment/>
    </xf>
    <xf numFmtId="0" fontId="15" fillId="43" borderId="24" xfId="0" applyFont="1" applyFill="1" applyBorder="1" applyAlignment="1">
      <alignment/>
    </xf>
    <xf numFmtId="0" fontId="15" fillId="43" borderId="25" xfId="0" applyFont="1" applyFill="1" applyBorder="1" applyAlignment="1">
      <alignment/>
    </xf>
    <xf numFmtId="0" fontId="15" fillId="43" borderId="9" xfId="0" applyFont="1" applyFill="1" applyBorder="1" applyAlignment="1">
      <alignment/>
    </xf>
    <xf numFmtId="0" fontId="15" fillId="43" borderId="26" xfId="0" applyFont="1" applyFill="1" applyBorder="1" applyAlignment="1">
      <alignment/>
    </xf>
    <xf numFmtId="0" fontId="15" fillId="40" borderId="30" xfId="0" applyFont="1" applyFill="1" applyBorder="1" applyAlignment="1" applyProtection="1">
      <alignment horizontal="center" vertical="center" shrinkToFit="1"/>
      <protection hidden="1" locked="0"/>
    </xf>
    <xf numFmtId="0" fontId="15" fillId="40" borderId="29" xfId="0" applyFont="1" applyFill="1" applyBorder="1" applyAlignment="1" applyProtection="1">
      <alignment horizontal="center" vertical="center" shrinkToFit="1"/>
      <protection hidden="1" locked="0"/>
    </xf>
    <xf numFmtId="0" fontId="15" fillId="40" borderId="31" xfId="0" applyFont="1" applyFill="1" applyBorder="1" applyAlignment="1" applyProtection="1">
      <alignment horizontal="center" vertical="center" shrinkToFit="1"/>
      <protection hidden="1" locked="0"/>
    </xf>
    <xf numFmtId="173" fontId="22" fillId="40" borderId="1" xfId="96" applyNumberFormat="1" applyFont="1" applyFill="1" applyAlignment="1" applyProtection="1">
      <alignment horizontal="center" shrinkToFit="1"/>
      <protection hidden="1" locked="0"/>
    </xf>
    <xf numFmtId="0" fontId="15" fillId="40" borderId="27" xfId="0" applyFont="1" applyFill="1" applyBorder="1" applyAlignment="1" applyProtection="1">
      <alignment horizontal="center"/>
      <protection hidden="1" locked="0"/>
    </xf>
    <xf numFmtId="0" fontId="15" fillId="40" borderId="0" xfId="0" applyFont="1" applyFill="1" applyAlignment="1" applyProtection="1">
      <alignment horizontal="center"/>
      <protection hidden="1" locked="0"/>
    </xf>
    <xf numFmtId="0" fontId="15" fillId="40" borderId="28" xfId="0" applyFont="1" applyFill="1" applyBorder="1" applyAlignment="1" applyProtection="1">
      <alignment horizontal="center"/>
      <protection hidden="1" locked="0"/>
    </xf>
    <xf numFmtId="0" fontId="18" fillId="45" borderId="30" xfId="63" applyNumberFormat="1" applyFont="1" applyFill="1" applyBorder="1" applyAlignment="1" applyProtection="1">
      <alignment horizontal="center" shrinkToFit="1"/>
      <protection hidden="1" locked="0"/>
    </xf>
    <xf numFmtId="0" fontId="18" fillId="45" borderId="29" xfId="63" applyNumberFormat="1" applyFont="1" applyFill="1" applyBorder="1" applyAlignment="1" applyProtection="1">
      <alignment horizontal="center" shrinkToFit="1"/>
      <protection hidden="1" locked="0"/>
    </xf>
    <xf numFmtId="0" fontId="18" fillId="45" borderId="31" xfId="63" applyNumberFormat="1" applyFont="1" applyFill="1" applyBorder="1" applyAlignment="1" applyProtection="1">
      <alignment horizontal="center" shrinkToFit="1"/>
      <protection hidden="1" locked="0"/>
    </xf>
    <xf numFmtId="0" fontId="15" fillId="43" borderId="0" xfId="0" applyFont="1" applyFill="1" applyAlignment="1" applyProtection="1">
      <alignment horizontal="left" shrinkToFit="1"/>
      <protection hidden="1" locked="0"/>
    </xf>
    <xf numFmtId="0" fontId="18" fillId="40" borderId="1" xfId="63" applyNumberFormat="1" applyFont="1" applyFill="1" applyAlignment="1" applyProtection="1">
      <alignment horizontal="center" shrinkToFit="1"/>
      <protection hidden="1" locked="0"/>
    </xf>
    <xf numFmtId="0" fontId="20" fillId="40" borderId="0" xfId="87" applyFont="1" applyFill="1" applyBorder="1" applyAlignment="1" applyProtection="1">
      <alignment horizontal="center"/>
      <protection hidden="1" locked="0"/>
    </xf>
    <xf numFmtId="0" fontId="15" fillId="40" borderId="0" xfId="0" applyFont="1" applyFill="1" applyBorder="1" applyAlignment="1" applyProtection="1">
      <alignment horizontal="left" vertical="center"/>
      <protection hidden="1" locked="0"/>
    </xf>
    <xf numFmtId="49" fontId="15" fillId="40" borderId="1" xfId="96" applyNumberFormat="1" applyFont="1" applyFill="1" applyAlignment="1" applyProtection="1">
      <alignment horizontal="center" vertical="top"/>
      <protection hidden="1" locked="0"/>
    </xf>
    <xf numFmtId="175" fontId="15" fillId="40" borderId="1" xfId="96" applyNumberFormat="1" applyFont="1" applyFill="1" applyAlignment="1" applyProtection="1">
      <alignment horizontal="center" shrinkToFit="1"/>
      <protection hidden="1"/>
    </xf>
    <xf numFmtId="0" fontId="15" fillId="40" borderId="1" xfId="96" applyFont="1" applyFill="1" applyAlignment="1" applyProtection="1">
      <alignment horizontal="center" vertical="center"/>
      <protection hidden="1" locked="0"/>
    </xf>
    <xf numFmtId="0" fontId="17" fillId="41" borderId="22" xfId="71" applyFont="1" applyFill="1" applyBorder="1" applyProtection="1">
      <alignment horizontal="center" vertical="center" wrapText="1"/>
      <protection hidden="1" locked="0"/>
    </xf>
    <xf numFmtId="0" fontId="17" fillId="41" borderId="23" xfId="71" applyFont="1" applyFill="1" applyBorder="1" applyProtection="1">
      <alignment horizontal="center" vertical="center" wrapText="1"/>
      <protection hidden="1" locked="0"/>
    </xf>
    <xf numFmtId="0" fontId="17" fillId="41" borderId="24" xfId="71" applyFont="1" applyFill="1" applyBorder="1" applyProtection="1">
      <alignment horizontal="center" vertical="center" wrapText="1"/>
      <protection hidden="1" locked="0"/>
    </xf>
    <xf numFmtId="0" fontId="17" fillId="41" borderId="25" xfId="71" applyFont="1" applyFill="1" applyBorder="1" applyProtection="1">
      <alignment horizontal="center" vertical="center" wrapText="1"/>
      <protection hidden="1" locked="0"/>
    </xf>
    <xf numFmtId="0" fontId="17" fillId="41" borderId="9" xfId="71" applyFont="1" applyFill="1" applyBorder="1" applyProtection="1">
      <alignment horizontal="center" vertical="center" wrapText="1"/>
      <protection hidden="1" locked="0"/>
    </xf>
    <xf numFmtId="0" fontId="17" fillId="41" borderId="26" xfId="71" applyFont="1" applyFill="1" applyBorder="1" applyProtection="1">
      <alignment horizontal="center" vertical="center" wrapText="1"/>
      <protection hidden="1" locked="0"/>
    </xf>
    <xf numFmtId="0" fontId="17" fillId="41" borderId="1" xfId="71" applyFont="1" applyFill="1" applyAlignment="1" applyProtection="1">
      <alignment horizontal="center" vertical="center" wrapText="1" shrinkToFit="1"/>
      <protection hidden="1" locked="0"/>
    </xf>
    <xf numFmtId="0" fontId="16" fillId="40" borderId="0" xfId="92" applyFont="1" applyFill="1" applyAlignment="1" applyProtection="1">
      <alignment horizontal="right" vertical="top" shrinkToFit="1"/>
      <protection hidden="1" locked="0"/>
    </xf>
    <xf numFmtId="0" fontId="16" fillId="40" borderId="0" xfId="92" applyFont="1" applyFill="1" applyAlignment="1" applyProtection="1">
      <alignment horizontal="right" vertical="top" wrapText="1" shrinkToFit="1"/>
      <protection hidden="1" locked="0"/>
    </xf>
    <xf numFmtId="0" fontId="0" fillId="0" borderId="29" xfId="81" applyBorder="1" applyAlignment="1" applyProtection="1">
      <alignment horizontal="center" vertical="top" wrapText="1"/>
      <protection hidden="1" locked="0"/>
    </xf>
    <xf numFmtId="0" fontId="48" fillId="40" borderId="29" xfId="81" applyFont="1" applyFill="1" applyBorder="1" applyAlignment="1" applyProtection="1">
      <alignment horizontal="center" vertical="top" wrapText="1"/>
      <protection hidden="1" locked="0"/>
    </xf>
    <xf numFmtId="175" fontId="22" fillId="42" borderId="30" xfId="96" applyNumberFormat="1" applyFont="1" applyFill="1" applyBorder="1" applyAlignment="1" applyProtection="1">
      <alignment horizontal="center" shrinkToFit="1"/>
      <protection hidden="1"/>
    </xf>
    <xf numFmtId="175" fontId="22" fillId="42" borderId="29" xfId="96" applyNumberFormat="1" applyFont="1" applyFill="1" applyBorder="1" applyAlignment="1" applyProtection="1">
      <alignment horizontal="center" shrinkToFit="1"/>
      <protection hidden="1"/>
    </xf>
    <xf numFmtId="175" fontId="22" fillId="42" borderId="31" xfId="96" applyNumberFormat="1" applyFont="1" applyFill="1" applyBorder="1" applyAlignment="1" applyProtection="1">
      <alignment horizontal="center" shrinkToFit="1"/>
      <protection hidden="1"/>
    </xf>
    <xf numFmtId="43" fontId="15" fillId="42" borderId="30" xfId="0" applyNumberFormat="1" applyFont="1" applyFill="1" applyBorder="1" applyAlignment="1" applyProtection="1">
      <alignment horizontal="left" shrinkToFit="1"/>
      <protection hidden="1" locked="0"/>
    </xf>
    <xf numFmtId="43" fontId="15" fillId="42" borderId="29" xfId="0" applyNumberFormat="1" applyFont="1" applyFill="1" applyBorder="1" applyAlignment="1" applyProtection="1">
      <alignment horizontal="left" shrinkToFit="1"/>
      <protection hidden="1" locked="0"/>
    </xf>
    <xf numFmtId="43" fontId="15" fillId="42" borderId="31" xfId="0" applyNumberFormat="1" applyFont="1" applyFill="1" applyBorder="1" applyAlignment="1" applyProtection="1">
      <alignment horizontal="left" shrinkToFit="1"/>
      <protection hidden="1" locked="0"/>
    </xf>
    <xf numFmtId="43" fontId="15" fillId="39" borderId="30" xfId="0" applyNumberFormat="1" applyFont="1" applyFill="1" applyBorder="1" applyAlignment="1" applyProtection="1">
      <alignment horizontal="left" shrinkToFit="1"/>
      <protection hidden="1" locked="0"/>
    </xf>
    <xf numFmtId="43" fontId="15" fillId="39" borderId="31" xfId="0" applyNumberFormat="1" applyFont="1" applyFill="1" applyBorder="1" applyAlignment="1" applyProtection="1">
      <alignment horizontal="left" shrinkToFit="1"/>
      <protection hidden="1" locked="0"/>
    </xf>
    <xf numFmtId="43" fontId="15" fillId="39" borderId="29" xfId="0" applyNumberFormat="1" applyFont="1" applyFill="1" applyBorder="1" applyAlignment="1" applyProtection="1">
      <alignment horizontal="left" shrinkToFit="1"/>
      <protection hidden="1" locked="0"/>
    </xf>
    <xf numFmtId="43" fontId="15" fillId="39" borderId="30" xfId="0" applyNumberFormat="1" applyFont="1" applyFill="1" applyBorder="1" applyAlignment="1" applyProtection="1">
      <alignment horizontal="center" vertical="center" shrinkToFit="1"/>
      <protection hidden="1" locked="0"/>
    </xf>
    <xf numFmtId="43" fontId="15" fillId="39" borderId="31" xfId="0" applyNumberFormat="1" applyFont="1" applyFill="1" applyBorder="1" applyAlignment="1" applyProtection="1">
      <alignment horizontal="center" vertical="center" shrinkToFit="1"/>
      <protection hidden="1" locked="0"/>
    </xf>
    <xf numFmtId="43" fontId="15" fillId="39" borderId="29" xfId="0" applyNumberFormat="1" applyFont="1" applyFill="1" applyBorder="1" applyAlignment="1" applyProtection="1">
      <alignment horizontal="center" vertical="center" shrinkToFit="1"/>
      <protection hidden="1" locked="0"/>
    </xf>
    <xf numFmtId="175" fontId="22" fillId="39" borderId="30" xfId="96" applyNumberFormat="1" applyFont="1" applyFill="1" applyBorder="1" applyAlignment="1" applyProtection="1">
      <alignment horizontal="center" vertical="center" shrinkToFit="1"/>
      <protection hidden="1"/>
    </xf>
    <xf numFmtId="175" fontId="22" fillId="39" borderId="29" xfId="96" applyNumberFormat="1" applyFont="1" applyFill="1" applyBorder="1" applyAlignment="1" applyProtection="1">
      <alignment horizontal="center" vertical="center" shrinkToFit="1"/>
      <protection hidden="1"/>
    </xf>
    <xf numFmtId="43" fontId="15" fillId="39" borderId="0" xfId="0" applyNumberFormat="1" applyFont="1" applyFill="1" applyBorder="1" applyAlignment="1" applyProtection="1">
      <alignment horizontal="left" shrinkToFit="1"/>
      <protection hidden="1" locked="0"/>
    </xf>
    <xf numFmtId="43" fontId="15" fillId="42" borderId="1" xfId="0" applyNumberFormat="1" applyFont="1" applyFill="1" applyBorder="1" applyAlignment="1" applyProtection="1">
      <alignment horizontal="left" shrinkToFit="1"/>
      <protection hidden="1" locked="0"/>
    </xf>
    <xf numFmtId="49" fontId="15" fillId="10" borderId="30" xfId="0" applyNumberFormat="1" applyFont="1" applyFill="1" applyBorder="1" applyAlignment="1" applyProtection="1">
      <alignment horizontal="center" vertical="center" shrinkToFit="1"/>
      <protection hidden="1" locked="0"/>
    </xf>
    <xf numFmtId="49" fontId="15" fillId="10" borderId="29" xfId="0" applyNumberFormat="1" applyFont="1" applyFill="1" applyBorder="1" applyAlignment="1" applyProtection="1">
      <alignment horizontal="center" vertical="center" shrinkToFit="1"/>
      <protection hidden="1" locked="0"/>
    </xf>
    <xf numFmtId="49" fontId="15" fillId="10" borderId="31" xfId="0" applyNumberFormat="1" applyFont="1" applyFill="1" applyBorder="1" applyAlignment="1" applyProtection="1">
      <alignment horizontal="center" vertical="center" shrinkToFit="1"/>
      <protection hidden="1" locked="0"/>
    </xf>
    <xf numFmtId="0" fontId="18" fillId="40" borderId="9" xfId="0" applyFont="1" applyFill="1" applyBorder="1" applyAlignment="1" applyProtection="1">
      <alignment horizontal="center"/>
      <protection hidden="1" locked="0"/>
    </xf>
    <xf numFmtId="0" fontId="18" fillId="40" borderId="0" xfId="0" applyFont="1" applyFill="1" applyAlignment="1" applyProtection="1">
      <alignment horizontal="center"/>
      <protection hidden="1" locked="0"/>
    </xf>
    <xf numFmtId="0" fontId="21" fillId="10" borderId="34" xfId="71" applyFont="1" applyFill="1" applyBorder="1" applyAlignment="1" applyProtection="1">
      <alignment horizontal="center" vertical="center" shrinkToFit="1"/>
      <protection hidden="1" locked="0"/>
    </xf>
    <xf numFmtId="0" fontId="21" fillId="10" borderId="35" xfId="71" applyFont="1" applyFill="1" applyBorder="1" applyAlignment="1" applyProtection="1">
      <alignment horizontal="center" vertical="center" shrinkToFit="1"/>
      <protection hidden="1" locked="0"/>
    </xf>
    <xf numFmtId="0" fontId="17" fillId="40" borderId="30" xfId="96" applyFont="1" applyFill="1" applyBorder="1" applyAlignment="1" applyProtection="1">
      <alignment horizontal="center" vertical="center"/>
      <protection hidden="1" locked="0"/>
    </xf>
    <xf numFmtId="0" fontId="17" fillId="40" borderId="31" xfId="96" applyFont="1" applyFill="1" applyBorder="1" applyAlignment="1" applyProtection="1">
      <alignment horizontal="center" vertical="center"/>
      <protection hidden="1" locked="0"/>
    </xf>
    <xf numFmtId="0" fontId="21" fillId="10" borderId="36" xfId="71" applyFont="1" applyFill="1" applyBorder="1" applyAlignment="1" applyProtection="1">
      <alignment horizontal="center" vertical="center" shrinkToFit="1"/>
      <protection hidden="1" locked="0"/>
    </xf>
    <xf numFmtId="0" fontId="45" fillId="40" borderId="0" xfId="0" applyFont="1" applyFill="1" applyAlignment="1" applyProtection="1">
      <alignment horizontal="center"/>
      <protection hidden="1" locked="0"/>
    </xf>
    <xf numFmtId="49" fontId="15" fillId="3" borderId="37" xfId="0" applyNumberFormat="1" applyFont="1" applyFill="1" applyBorder="1" applyAlignment="1" applyProtection="1">
      <alignment horizontal="center" shrinkToFit="1"/>
      <protection hidden="1" locked="0"/>
    </xf>
    <xf numFmtId="0" fontId="15" fillId="3" borderId="38" xfId="0" applyNumberFormat="1" applyFont="1" applyFill="1" applyBorder="1" applyAlignment="1" applyProtection="1">
      <alignment horizontal="center" shrinkToFit="1"/>
      <protection hidden="1" locked="0"/>
    </xf>
    <xf numFmtId="0" fontId="18" fillId="40" borderId="9" xfId="0" applyFont="1" applyFill="1" applyBorder="1" applyAlignment="1" applyProtection="1">
      <alignment horizontal="center" vertical="center" wrapText="1"/>
      <protection hidden="1" locked="0"/>
    </xf>
    <xf numFmtId="0" fontId="37" fillId="41" borderId="1" xfId="71" applyFont="1" applyFill="1" applyBorder="1" applyProtection="1">
      <alignment horizontal="center" vertical="center" wrapText="1"/>
      <protection hidden="1" locked="0"/>
    </xf>
    <xf numFmtId="0" fontId="15" fillId="3" borderId="37" xfId="0" applyFont="1" applyFill="1" applyBorder="1" applyAlignment="1" applyProtection="1">
      <alignment horizontal="center" shrinkToFit="1"/>
      <protection hidden="1" locked="0"/>
    </xf>
    <xf numFmtId="0" fontId="15" fillId="3" borderId="38" xfId="0" applyFont="1" applyFill="1" applyBorder="1" applyAlignment="1" applyProtection="1">
      <alignment horizontal="center" shrinkToFit="1"/>
      <protection hidden="1" locked="0"/>
    </xf>
    <xf numFmtId="0" fontId="87" fillId="39" borderId="0" xfId="0" applyFont="1" applyFill="1" applyAlignment="1" applyProtection="1">
      <alignment horizontal="left" shrinkToFit="1"/>
      <protection hidden="1" locked="0"/>
    </xf>
    <xf numFmtId="175" fontId="22" fillId="39" borderId="30" xfId="96" applyNumberFormat="1" applyFont="1" applyFill="1" applyBorder="1" applyAlignment="1" applyProtection="1">
      <alignment horizontal="center" shrinkToFit="1"/>
      <protection hidden="1" locked="0"/>
    </xf>
    <xf numFmtId="175" fontId="22" fillId="39" borderId="29" xfId="96" applyNumberFormat="1" applyFont="1" applyFill="1" applyBorder="1" applyAlignment="1" applyProtection="1">
      <alignment horizontal="center" shrinkToFit="1"/>
      <protection hidden="1" locked="0"/>
    </xf>
    <xf numFmtId="175" fontId="22" fillId="39" borderId="31" xfId="96" applyNumberFormat="1" applyFont="1" applyFill="1" applyBorder="1" applyAlignment="1" applyProtection="1">
      <alignment horizontal="center" shrinkToFit="1"/>
      <protection hidden="1" locked="0"/>
    </xf>
    <xf numFmtId="175" fontId="22" fillId="39" borderId="30" xfId="96" applyNumberFormat="1" applyFont="1" applyFill="1" applyBorder="1" applyAlignment="1" applyProtection="1">
      <alignment horizontal="center" shrinkToFit="1"/>
      <protection hidden="1"/>
    </xf>
    <xf numFmtId="175" fontId="22" fillId="39" borderId="29" xfId="96" applyNumberFormat="1" applyFont="1" applyFill="1" applyBorder="1" applyAlignment="1" applyProtection="1">
      <alignment horizontal="center" shrinkToFit="1"/>
      <protection hidden="1"/>
    </xf>
    <xf numFmtId="175" fontId="22" fillId="39" borderId="31" xfId="96" applyNumberFormat="1" applyFont="1" applyFill="1" applyBorder="1" applyAlignment="1" applyProtection="1">
      <alignment horizontal="center" shrinkToFit="1"/>
      <protection hidden="1"/>
    </xf>
    <xf numFmtId="175" fontId="22" fillId="39" borderId="31" xfId="96" applyNumberFormat="1" applyFont="1" applyFill="1" applyBorder="1" applyAlignment="1" applyProtection="1">
      <alignment horizontal="center" vertical="center" shrinkToFit="1"/>
      <protection hidden="1"/>
    </xf>
    <xf numFmtId="0" fontId="51" fillId="40" borderId="0" xfId="0" applyFont="1" applyFill="1" applyAlignment="1" applyProtection="1">
      <alignment horizontal="right"/>
      <protection/>
    </xf>
    <xf numFmtId="0" fontId="40" fillId="40" borderId="0" xfId="74" applyFont="1" applyFill="1">
      <alignment horizontal="right" vertical="top"/>
      <protection/>
    </xf>
    <xf numFmtId="0" fontId="6" fillId="40" borderId="0" xfId="100" applyFill="1">
      <alignment horizontal="justify"/>
      <protection/>
    </xf>
    <xf numFmtId="0" fontId="15" fillId="40" borderId="1" xfId="97" applyNumberFormat="1" applyFont="1" applyFill="1" applyBorder="1" applyAlignment="1" applyProtection="1">
      <alignment horizontal="center" vertical="top" shrinkToFit="1"/>
      <protection locked="0"/>
    </xf>
    <xf numFmtId="49" fontId="15" fillId="40" borderId="1" xfId="97" applyNumberFormat="1" applyFont="1" applyFill="1" applyBorder="1" applyAlignment="1" applyProtection="1">
      <alignment horizontal="left"/>
      <protection locked="0"/>
    </xf>
    <xf numFmtId="49" fontId="15" fillId="40" borderId="30" xfId="97" applyNumberFormat="1" applyFont="1" applyFill="1" applyBorder="1" applyAlignment="1" applyProtection="1">
      <alignment horizontal="center"/>
      <protection/>
    </xf>
    <xf numFmtId="49" fontId="15" fillId="40" borderId="29" xfId="97" applyNumberFormat="1" applyFont="1" applyFill="1" applyBorder="1" applyAlignment="1" applyProtection="1">
      <alignment horizontal="center"/>
      <protection/>
    </xf>
    <xf numFmtId="49" fontId="15" fillId="40" borderId="31" xfId="97" applyNumberFormat="1" applyFont="1" applyFill="1" applyBorder="1" applyAlignment="1" applyProtection="1">
      <alignment horizontal="center"/>
      <protection/>
    </xf>
    <xf numFmtId="175" fontId="15" fillId="40" borderId="1" xfId="97" applyNumberFormat="1" applyFont="1" applyFill="1" applyBorder="1" applyProtection="1">
      <alignment horizontal="center"/>
      <protection locked="0"/>
    </xf>
    <xf numFmtId="49" fontId="15" fillId="40" borderId="1" xfId="97" applyNumberFormat="1" applyFont="1" applyFill="1" applyBorder="1" applyProtection="1">
      <alignment horizontal="center"/>
      <protection locked="0"/>
    </xf>
    <xf numFmtId="0" fontId="15" fillId="43" borderId="9" xfId="90" applyFont="1" applyFill="1" applyBorder="1" applyProtection="1">
      <alignment horizontal="center"/>
      <protection locked="0"/>
    </xf>
    <xf numFmtId="49" fontId="19" fillId="43" borderId="23" xfId="88" applyFont="1" applyFill="1" applyBorder="1" applyProtection="1">
      <alignment horizontal="center" vertical="top"/>
      <protection/>
    </xf>
    <xf numFmtId="0" fontId="16" fillId="40" borderId="0" xfId="92" applyFont="1" applyFill="1" applyAlignment="1" applyProtection="1">
      <alignment horizontal="right" wrapText="1"/>
      <protection/>
    </xf>
    <xf numFmtId="0" fontId="4" fillId="40" borderId="0" xfId="70" applyFont="1" applyFill="1" applyProtection="1">
      <alignment horizontal="center" vertical="top" wrapText="1"/>
      <protection/>
    </xf>
    <xf numFmtId="0" fontId="5" fillId="41" borderId="1" xfId="71" applyFont="1" applyFill="1" applyBorder="1" applyProtection="1">
      <alignment horizontal="center" vertical="center" wrapText="1"/>
      <protection/>
    </xf>
    <xf numFmtId="0" fontId="15" fillId="40" borderId="0" xfId="0" applyFont="1" applyFill="1" applyAlignment="1" applyProtection="1">
      <alignment horizontal="right"/>
      <protection/>
    </xf>
    <xf numFmtId="0" fontId="16" fillId="40" borderId="0" xfId="92" applyFont="1" applyFill="1" applyProtection="1">
      <alignment horizontal="right" vertical="top" wrapText="1"/>
      <protection/>
    </xf>
    <xf numFmtId="0" fontId="17" fillId="41" borderId="1" xfId="72" applyFont="1" applyFill="1" applyBorder="1" applyProtection="1">
      <alignment horizontal="center" vertical="center" wrapText="1"/>
      <protection/>
    </xf>
    <xf numFmtId="0" fontId="22" fillId="40" borderId="30" xfId="72" applyFont="1" applyFill="1" applyBorder="1" applyProtection="1">
      <alignment horizontal="center" vertical="center" wrapText="1"/>
      <protection/>
    </xf>
    <xf numFmtId="0" fontId="22" fillId="40" borderId="29" xfId="72" applyFont="1" applyFill="1" applyBorder="1" applyProtection="1">
      <alignment horizontal="center" vertical="center" wrapText="1"/>
      <protection/>
    </xf>
    <xf numFmtId="0" fontId="22" fillId="40" borderId="31" xfId="72" applyFont="1" applyFill="1" applyBorder="1" applyProtection="1">
      <alignment horizontal="center" vertical="center" wrapText="1"/>
      <protection/>
    </xf>
    <xf numFmtId="0" fontId="52" fillId="40" borderId="30" xfId="96" applyFont="1" applyFill="1" applyBorder="1" applyAlignment="1">
      <alignment horizontal="right"/>
      <protection/>
    </xf>
    <xf numFmtId="0" fontId="52" fillId="40" borderId="29" xfId="96" applyFont="1" applyFill="1" applyBorder="1" applyAlignment="1">
      <alignment horizontal="right"/>
      <protection/>
    </xf>
    <xf numFmtId="0" fontId="52" fillId="40" borderId="31" xfId="96" applyFont="1" applyFill="1" applyBorder="1" applyAlignment="1">
      <alignment horizontal="right"/>
      <protection/>
    </xf>
    <xf numFmtId="0" fontId="35" fillId="41" borderId="12" xfId="0" applyFont="1" applyFill="1" applyBorder="1" applyAlignment="1">
      <alignment horizontal="center" vertical="center" wrapText="1"/>
    </xf>
    <xf numFmtId="0" fontId="35" fillId="41" borderId="39" xfId="0" applyFont="1" applyFill="1" applyBorder="1" applyAlignment="1">
      <alignment horizontal="center" vertical="center" wrapText="1"/>
    </xf>
    <xf numFmtId="0" fontId="35" fillId="41" borderId="22" xfId="0" applyFont="1" applyFill="1" applyBorder="1" applyAlignment="1">
      <alignment horizontal="center" vertical="center" wrapText="1"/>
    </xf>
    <xf numFmtId="0" fontId="35" fillId="41" borderId="23" xfId="0" applyFont="1" applyFill="1" applyBorder="1" applyAlignment="1">
      <alignment horizontal="center" vertical="center" wrapText="1"/>
    </xf>
    <xf numFmtId="0" fontId="35" fillId="41" borderId="24" xfId="0" applyFont="1" applyFill="1" applyBorder="1" applyAlignment="1">
      <alignment horizontal="center" vertical="center" wrapText="1"/>
    </xf>
    <xf numFmtId="0" fontId="35" fillId="41" borderId="33" xfId="0" applyFont="1" applyFill="1" applyBorder="1" applyAlignment="1">
      <alignment horizontal="center" vertical="center" wrapText="1"/>
    </xf>
    <xf numFmtId="0" fontId="35" fillId="41" borderId="30" xfId="0" applyFont="1" applyFill="1" applyBorder="1" applyAlignment="1">
      <alignment horizontal="center" vertical="center" wrapText="1"/>
    </xf>
    <xf numFmtId="0" fontId="35" fillId="41" borderId="29" xfId="0" applyFont="1" applyFill="1" applyBorder="1" applyAlignment="1">
      <alignment horizontal="center" vertical="center" wrapText="1"/>
    </xf>
    <xf numFmtId="0" fontId="35" fillId="41" borderId="31" xfId="0" applyFont="1" applyFill="1" applyBorder="1" applyAlignment="1">
      <alignment horizontal="center" vertical="center" wrapText="1"/>
    </xf>
    <xf numFmtId="0" fontId="15" fillId="40" borderId="0" xfId="0" applyFont="1" applyFill="1" applyAlignment="1">
      <alignment horizontal="right" wrapText="1"/>
    </xf>
    <xf numFmtId="0" fontId="18" fillId="41" borderId="22" xfId="79" applyFont="1" applyFill="1" applyBorder="1" applyAlignment="1">
      <alignment horizontal="center" wrapText="1"/>
      <protection/>
    </xf>
    <xf numFmtId="0" fontId="18" fillId="41" borderId="23" xfId="79" applyFont="1" applyFill="1" applyBorder="1" applyAlignment="1">
      <alignment horizontal="center" wrapText="1"/>
      <protection/>
    </xf>
    <xf numFmtId="0" fontId="18" fillId="41" borderId="24" xfId="79" applyFont="1" applyFill="1" applyBorder="1" applyAlignment="1">
      <alignment horizontal="center" wrapText="1"/>
      <protection/>
    </xf>
    <xf numFmtId="0" fontId="18" fillId="41" borderId="30" xfId="0" applyFont="1" applyFill="1" applyBorder="1" applyAlignment="1">
      <alignment horizontal="center" wrapText="1"/>
    </xf>
    <xf numFmtId="0" fontId="18" fillId="41" borderId="31" xfId="0" applyFont="1" applyFill="1" applyBorder="1" applyAlignment="1">
      <alignment horizontal="center" wrapText="1"/>
    </xf>
    <xf numFmtId="0" fontId="18" fillId="41" borderId="1" xfId="0" applyFont="1" applyFill="1" applyBorder="1" applyAlignment="1">
      <alignment horizontal="center" wrapText="1"/>
    </xf>
    <xf numFmtId="0" fontId="0" fillId="40" borderId="1" xfId="0" applyFill="1" applyBorder="1" applyAlignment="1">
      <alignment horizontal="left"/>
    </xf>
    <xf numFmtId="0" fontId="15" fillId="40" borderId="30" xfId="0" applyFont="1" applyFill="1" applyBorder="1" applyAlignment="1">
      <alignment horizontal="center" wrapText="1"/>
    </xf>
    <xf numFmtId="0" fontId="15" fillId="40" borderId="31" xfId="0" applyFont="1" applyFill="1" applyBorder="1" applyAlignment="1">
      <alignment horizontal="center" wrapText="1"/>
    </xf>
    <xf numFmtId="0" fontId="15" fillId="40" borderId="1" xfId="0" applyFont="1" applyFill="1" applyBorder="1" applyAlignment="1">
      <alignment horizontal="center" wrapText="1"/>
    </xf>
    <xf numFmtId="0" fontId="18" fillId="41" borderId="29" xfId="0" applyFont="1" applyFill="1" applyBorder="1" applyAlignment="1">
      <alignment horizontal="center" wrapText="1"/>
    </xf>
    <xf numFmtId="0" fontId="15" fillId="40" borderId="29" xfId="0" applyFont="1" applyFill="1" applyBorder="1" applyAlignment="1">
      <alignment horizontal="center" wrapText="1"/>
    </xf>
    <xf numFmtId="0" fontId="0" fillId="40" borderId="30" xfId="0" applyFill="1" applyBorder="1" applyAlignment="1">
      <alignment horizontal="left"/>
    </xf>
    <xf numFmtId="0" fontId="0" fillId="40" borderId="29" xfId="0" applyFill="1" applyBorder="1" applyAlignment="1">
      <alignment horizontal="left"/>
    </xf>
    <xf numFmtId="0" fontId="0" fillId="40" borderId="31" xfId="0" applyFill="1" applyBorder="1" applyAlignment="1">
      <alignment horizontal="left"/>
    </xf>
    <xf numFmtId="0" fontId="28" fillId="40" borderId="0" xfId="0" applyFont="1" applyFill="1" applyAlignment="1">
      <alignment horizontal="left" wrapText="1"/>
    </xf>
    <xf numFmtId="0" fontId="15" fillId="40" borderId="0" xfId="0" applyFont="1" applyFill="1" applyAlignment="1">
      <alignment horizontal="left" wrapText="1"/>
    </xf>
    <xf numFmtId="0" fontId="15" fillId="40" borderId="9" xfId="90" applyFont="1" applyFill="1" applyProtection="1">
      <alignment horizontal="center"/>
      <protection locked="0"/>
    </xf>
    <xf numFmtId="49" fontId="19" fillId="40" borderId="0" xfId="88" applyFont="1" applyFill="1" applyProtection="1">
      <alignment horizontal="center" vertical="top"/>
      <protection/>
    </xf>
    <xf numFmtId="0" fontId="11" fillId="40" borderId="9" xfId="80" applyFont="1" applyFill="1" applyBorder="1" applyAlignment="1">
      <alignment horizontal="center" vertical="center" wrapText="1"/>
      <protection/>
    </xf>
    <xf numFmtId="0" fontId="18" fillId="40" borderId="0" xfId="0" applyFont="1" applyFill="1" applyAlignment="1">
      <alignment horizontal="center" wrapText="1"/>
    </xf>
    <xf numFmtId="49" fontId="3" fillId="0" borderId="16" xfId="96" applyNumberFormat="1" applyBorder="1" applyAlignment="1">
      <alignment horizontal="center" vertical="top"/>
      <protection/>
    </xf>
    <xf numFmtId="0" fontId="3" fillId="0" borderId="1" xfId="96" applyBorder="1" applyAlignment="1">
      <alignment horizontal="left" vertical="top" wrapText="1"/>
      <protection/>
    </xf>
    <xf numFmtId="0" fontId="3" fillId="0" borderId="1" xfId="96" applyBorder="1" applyAlignment="1">
      <alignment horizontal="center" vertical="top"/>
      <protection/>
    </xf>
    <xf numFmtId="0" fontId="3" fillId="0" borderId="17" xfId="96" applyBorder="1" applyAlignment="1">
      <alignment horizontal="center" vertical="top"/>
      <protection/>
    </xf>
    <xf numFmtId="0" fontId="6" fillId="40" borderId="0" xfId="92" applyFont="1" applyFill="1">
      <alignment horizontal="right" vertical="top" wrapText="1"/>
      <protection/>
    </xf>
    <xf numFmtId="0" fontId="6" fillId="40" borderId="0" xfId="92" applyFill="1">
      <alignment horizontal="right" vertical="top" wrapText="1"/>
      <protection/>
    </xf>
    <xf numFmtId="0" fontId="4" fillId="40" borderId="0" xfId="70" applyFill="1" applyAlignment="1">
      <alignment horizontal="center" wrapText="1"/>
      <protection/>
    </xf>
    <xf numFmtId="0" fontId="5" fillId="40" borderId="13" xfId="71" applyFill="1" applyBorder="1">
      <alignment horizontal="center" vertical="center" wrapText="1"/>
      <protection/>
    </xf>
    <xf numFmtId="0" fontId="5" fillId="40" borderId="18" xfId="71" applyFill="1" applyBorder="1">
      <alignment horizontal="center" vertical="center" wrapText="1"/>
      <protection/>
    </xf>
    <xf numFmtId="0" fontId="5" fillId="40" borderId="14" xfId="71" applyFill="1" applyBorder="1">
      <alignment horizontal="center" vertical="center" wrapText="1"/>
      <protection/>
    </xf>
    <xf numFmtId="0" fontId="5" fillId="40" borderId="19" xfId="71" applyFill="1" applyBorder="1">
      <alignment horizontal="center" vertical="center" wrapText="1"/>
      <protection/>
    </xf>
    <xf numFmtId="0" fontId="5" fillId="40" borderId="15" xfId="71" applyFill="1" applyBorder="1">
      <alignment horizontal="center" vertical="center" wrapText="1"/>
      <protection/>
    </xf>
  </cellXfs>
  <cellStyles count="9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бзац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лок" xfId="58"/>
    <cellStyle name="Ввод " xfId="59"/>
    <cellStyle name="Вывод" xfId="60"/>
    <cellStyle name="Вычисление" xfId="61"/>
    <cellStyle name="Hyperlink" xfId="62"/>
    <cellStyle name="Дата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головокБланка" xfId="70"/>
    <cellStyle name="ЗаголовокТаблицы" xfId="71"/>
    <cellStyle name="ЗаголовокТаблицы_$108236_108236_003_0" xfId="72"/>
    <cellStyle name="ЗаголовокТаблицы_$bel_181268_004" xfId="73"/>
    <cellStyle name="ЗвездочкаСноски" xfId="74"/>
    <cellStyle name="Итог" xfId="75"/>
    <cellStyle name="Контрольная ячейка" xfId="76"/>
    <cellStyle name="Название" xfId="77"/>
    <cellStyle name="Нейтральный" xfId="78"/>
    <cellStyle name="Обычный_$bel_155856_003R" xfId="79"/>
    <cellStyle name="Обычный_$bel_181268_001r" xfId="80"/>
    <cellStyle name="Обычный_$bel_181268_004" xfId="81"/>
    <cellStyle name="Обычный_167200000001" xfId="82"/>
    <cellStyle name="Обычный_Рекомендации" xfId="83"/>
    <cellStyle name="Обычный_Формы" xfId="84"/>
    <cellStyle name="Followed Hyperlink" xfId="85"/>
    <cellStyle name="Плохой" xfId="86"/>
    <cellStyle name="Подпись" xfId="87"/>
    <cellStyle name="Подстрочный" xfId="88"/>
    <cellStyle name="ПоляЗаполнения" xfId="89"/>
    <cellStyle name="ПоляЗаполнения_$108236_108236_003_0" xfId="90"/>
    <cellStyle name="Пояснение" xfId="91"/>
    <cellStyle name="Приложение" xfId="92"/>
    <cellStyle name="Примечание" xfId="93"/>
    <cellStyle name="Percent" xfId="94"/>
    <cellStyle name="Связанная ячейка" xfId="95"/>
    <cellStyle name="Табличный" xfId="96"/>
    <cellStyle name="Табличный_$108236_108236_003_0" xfId="97"/>
    <cellStyle name="Табличный_$bel_181268_004" xfId="98"/>
    <cellStyle name="Текст предупреждения" xfId="99"/>
    <cellStyle name="ТекстСноски" xfId="100"/>
    <cellStyle name="Comma" xfId="101"/>
    <cellStyle name="Comma [0]" xfId="102"/>
    <cellStyle name="Хороший" xfId="103"/>
  </cellStyles>
  <dxfs count="2"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10</xdr:row>
      <xdr:rowOff>409575</xdr:rowOff>
    </xdr:from>
    <xdr:to>
      <xdr:col>5</xdr:col>
      <xdr:colOff>323850</xdr:colOff>
      <xdr:row>10</xdr:row>
      <xdr:rowOff>914400</xdr:rowOff>
    </xdr:to>
    <xdr:pic>
      <xdr:nvPicPr>
        <xdr:cNvPr id="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534025"/>
          <a:ext cx="31623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9;&#1076;.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2:P13"/>
  <sheetViews>
    <sheetView showOutlineSymbols="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8" width="10.8515625" style="1" customWidth="1"/>
    <col min="9" max="9" width="13.57421875" style="1" customWidth="1"/>
    <col min="10" max="10" width="7.8515625" style="1" customWidth="1"/>
    <col min="11" max="11" width="0.42578125" style="1" customWidth="1"/>
    <col min="12" max="16384" width="9.140625" style="1" customWidth="1"/>
  </cols>
  <sheetData>
    <row r="1" ht="4.5" customHeight="1"/>
    <row r="2" spans="2:11" ht="18.75" customHeight="1">
      <c r="B2" s="196" t="s">
        <v>225</v>
      </c>
      <c r="C2" s="197"/>
      <c r="D2" s="197"/>
      <c r="E2" s="197"/>
      <c r="F2" s="197"/>
      <c r="G2" s="197"/>
      <c r="H2" s="197"/>
      <c r="I2" s="197"/>
      <c r="J2" s="197"/>
      <c r="K2" s="197"/>
    </row>
    <row r="3" spans="2:11" ht="18.75" customHeight="1"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2:11" ht="13.5" customHeight="1"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2:11" ht="124.5" customHeight="1">
      <c r="B5" s="204" t="s">
        <v>1213</v>
      </c>
      <c r="C5" s="198"/>
      <c r="D5" s="198"/>
      <c r="E5" s="198"/>
      <c r="F5" s="198"/>
      <c r="G5" s="198"/>
      <c r="H5" s="198"/>
      <c r="I5" s="198"/>
      <c r="J5" s="198"/>
      <c r="K5" s="198"/>
    </row>
    <row r="6" spans="2:11" ht="54.75" customHeight="1">
      <c r="B6" s="198" t="s">
        <v>1205</v>
      </c>
      <c r="C6" s="198"/>
      <c r="D6" s="198"/>
      <c r="E6" s="198"/>
      <c r="F6" s="198"/>
      <c r="G6" s="198"/>
      <c r="H6" s="198"/>
      <c r="I6" s="198"/>
      <c r="J6" s="198"/>
      <c r="K6" s="198"/>
    </row>
    <row r="7" spans="2:11" ht="54.75" customHeight="1">
      <c r="B7" s="199" t="s">
        <v>37</v>
      </c>
      <c r="C7" s="198"/>
      <c r="D7" s="198"/>
      <c r="E7" s="198"/>
      <c r="F7" s="198"/>
      <c r="G7" s="198"/>
      <c r="H7" s="198"/>
      <c r="I7" s="198"/>
      <c r="J7" s="198"/>
      <c r="K7" s="4"/>
    </row>
    <row r="8" spans="2:11" ht="52.5" customHeight="1">
      <c r="B8" s="198" t="s">
        <v>1173</v>
      </c>
      <c r="C8" s="199"/>
      <c r="D8" s="199"/>
      <c r="E8" s="199"/>
      <c r="F8" s="199"/>
      <c r="G8" s="199"/>
      <c r="H8" s="199"/>
      <c r="I8" s="199"/>
      <c r="J8" s="199"/>
      <c r="K8" s="199"/>
    </row>
    <row r="9" spans="2:11" ht="30.75" customHeight="1">
      <c r="B9" s="198" t="s">
        <v>38</v>
      </c>
      <c r="C9" s="199"/>
      <c r="D9" s="199"/>
      <c r="E9" s="199"/>
      <c r="F9" s="199"/>
      <c r="G9" s="199"/>
      <c r="H9" s="199"/>
      <c r="I9" s="199"/>
      <c r="J9" s="199"/>
      <c r="K9" s="199"/>
    </row>
    <row r="10" spans="2:11" ht="30.75" customHeight="1">
      <c r="B10" s="202" t="s">
        <v>1204</v>
      </c>
      <c r="C10" s="203"/>
      <c r="D10" s="203"/>
      <c r="E10" s="203"/>
      <c r="F10" s="203"/>
      <c r="G10" s="203"/>
      <c r="H10" s="203"/>
      <c r="I10" s="203"/>
      <c r="J10" s="203"/>
      <c r="K10" s="203"/>
    </row>
    <row r="11" spans="2:11" ht="80.25" customHeight="1">
      <c r="B11" s="200" t="s">
        <v>1206</v>
      </c>
      <c r="C11" s="201"/>
      <c r="D11" s="201"/>
      <c r="E11" s="201"/>
      <c r="F11" s="201"/>
      <c r="G11" s="201"/>
      <c r="H11" s="201"/>
      <c r="I11" s="201"/>
      <c r="J11" s="201"/>
      <c r="K11" s="201"/>
    </row>
    <row r="12" spans="1:16" s="8" customFormat="1" ht="206.25" customHeight="1">
      <c r="A12" s="6"/>
      <c r="B12" s="193" t="s">
        <v>39</v>
      </c>
      <c r="C12" s="193"/>
      <c r="D12" s="193"/>
      <c r="E12" s="193"/>
      <c r="F12" s="193"/>
      <c r="G12" s="193"/>
      <c r="H12" s="193"/>
      <c r="I12" s="193"/>
      <c r="J12" s="193"/>
      <c r="K12" s="193"/>
      <c r="L12" s="7"/>
      <c r="M12" s="7"/>
      <c r="N12" s="7"/>
      <c r="O12" s="7"/>
      <c r="P12" s="7"/>
    </row>
    <row r="13" spans="1:16" s="8" customFormat="1" ht="81.75" customHeight="1">
      <c r="A13" s="6"/>
      <c r="B13" s="194" t="s">
        <v>40</v>
      </c>
      <c r="C13" s="195"/>
      <c r="D13" s="195"/>
      <c r="E13" s="195"/>
      <c r="F13" s="195"/>
      <c r="G13" s="195"/>
      <c r="H13" s="195"/>
      <c r="I13" s="195"/>
      <c r="J13" s="195"/>
      <c r="K13" s="195"/>
      <c r="L13" s="7"/>
      <c r="M13" s="7"/>
      <c r="N13" s="7"/>
      <c r="O13" s="7"/>
      <c r="P13" s="7"/>
    </row>
  </sheetData>
  <sheetProtection formatCells="0" formatColumns="0" formatRows="0" insertColumns="0" insertRows="0" insertHyperlinks="0" deleteColumns="0" deleteRows="0" sort="0" autoFilter="0" pivotTables="0"/>
  <mergeCells count="10">
    <mergeCell ref="B12:K12"/>
    <mergeCell ref="B13:K13"/>
    <mergeCell ref="B2:K4"/>
    <mergeCell ref="B6:K6"/>
    <mergeCell ref="B8:K8"/>
    <mergeCell ref="B11:K11"/>
    <mergeCell ref="B10:K10"/>
    <mergeCell ref="B7:J7"/>
    <mergeCell ref="B9:K9"/>
    <mergeCell ref="B5:K5"/>
  </mergeCells>
  <printOptions horizontalCentered="1"/>
  <pageMargins left="0.3937007874015748" right="0.3937007874015748" top="0.3937007874015748" bottom="0.984251968503937" header="0.5118110236220472" footer="0.5118110236220472"/>
  <pageSetup blackAndWhite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B2:D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8" customWidth="1"/>
  </cols>
  <sheetData>
    <row r="2" spans="2:4" ht="12.75">
      <c r="B2" s="156" t="s">
        <v>1176</v>
      </c>
      <c r="C2" s="157">
        <v>1</v>
      </c>
      <c r="D2" s="158" t="s">
        <v>1174</v>
      </c>
    </row>
    <row r="3" spans="2:3" ht="12.75">
      <c r="B3" s="156" t="s">
        <v>1177</v>
      </c>
      <c r="C3" s="157">
        <v>2</v>
      </c>
    </row>
    <row r="4" spans="2:3" ht="12.75">
      <c r="B4" s="156" t="s">
        <v>1178</v>
      </c>
      <c r="C4" s="157">
        <v>3</v>
      </c>
    </row>
    <row r="5" spans="2:3" ht="12.75">
      <c r="B5" s="156" t="s">
        <v>1162</v>
      </c>
      <c r="C5" s="157">
        <v>4</v>
      </c>
    </row>
    <row r="6" ht="12.75">
      <c r="C6" s="157">
        <v>5</v>
      </c>
    </row>
    <row r="7" ht="12.75">
      <c r="C7" s="157">
        <v>6</v>
      </c>
    </row>
    <row r="8" ht="12.75">
      <c r="C8" s="157">
        <v>7</v>
      </c>
    </row>
    <row r="9" ht="12.75">
      <c r="C9" s="157">
        <v>8</v>
      </c>
    </row>
    <row r="10" ht="12.75">
      <c r="C10" s="157">
        <v>9</v>
      </c>
    </row>
    <row r="11" ht="12.75">
      <c r="C11" s="157">
        <v>10</v>
      </c>
    </row>
    <row r="12" ht="12.75">
      <c r="C12" s="157">
        <v>11</v>
      </c>
    </row>
    <row r="13" ht="12.75">
      <c r="C13" s="157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>
    <tabColor indexed="46"/>
  </sheetPr>
  <dimension ref="B1:GM113"/>
  <sheetViews>
    <sheetView tabSelected="1" zoomScaleSheetLayoutView="100" zoomScalePageLayoutView="0" workbookViewId="0" topLeftCell="A59">
      <selection activeCell="V82" sqref="V82:CN82"/>
    </sheetView>
  </sheetViews>
  <sheetFormatPr defaultColWidth="0.9921875" defaultRowHeight="11.25" customHeight="1"/>
  <cols>
    <col min="1" max="1" width="0.85546875" style="29" customWidth="1"/>
    <col min="2" max="59" width="0.9921875" style="29" customWidth="1"/>
    <col min="60" max="60" width="1.1484375" style="29" customWidth="1"/>
    <col min="61" max="61" width="1.421875" style="29" customWidth="1"/>
    <col min="62" max="85" width="0.9921875" style="29" customWidth="1"/>
    <col min="86" max="90" width="0.9921875" style="65" customWidth="1"/>
    <col min="91" max="91" width="2.57421875" style="65" customWidth="1"/>
    <col min="92" max="97" width="0.9921875" style="65" customWidth="1"/>
    <col min="98" max="98" width="6.28125" style="65" customWidth="1"/>
    <col min="99" max="115" width="0.9921875" style="65" customWidth="1"/>
    <col min="116" max="116" width="4.57421875" style="65" customWidth="1"/>
    <col min="117" max="117" width="0.9921875" style="65" customWidth="1"/>
    <col min="118" max="118" width="1.57421875" style="65" customWidth="1"/>
    <col min="119" max="141" width="0.9921875" style="65" customWidth="1"/>
    <col min="142" max="142" width="2.8515625" style="65" customWidth="1"/>
    <col min="143" max="143" width="2.421875" style="29" customWidth="1"/>
    <col min="144" max="144" width="8.421875" style="29" hidden="1" customWidth="1"/>
    <col min="145" max="147" width="9.8515625" style="29" hidden="1" customWidth="1"/>
    <col min="148" max="151" width="5.8515625" style="29" hidden="1" customWidth="1"/>
    <col min="152" max="152" width="6.8515625" style="95" hidden="1" customWidth="1"/>
    <col min="153" max="153" width="7.8515625" style="95" hidden="1" customWidth="1"/>
    <col min="154" max="154" width="5.8515625" style="95" hidden="1" customWidth="1"/>
    <col min="155" max="155" width="3.8515625" style="95" hidden="1" customWidth="1"/>
    <col min="156" max="161" width="5.7109375" style="95" customWidth="1"/>
    <col min="162" max="163" width="0.9921875" style="95" customWidth="1"/>
    <col min="164" max="181" width="0.9921875" style="29" customWidth="1"/>
    <col min="182" max="195" width="0.9921875" style="30" customWidth="1"/>
    <col min="196" max="202" width="0.9921875" style="29" customWidth="1"/>
    <col min="203" max="16384" width="0.9921875" style="29" customWidth="1"/>
  </cols>
  <sheetData>
    <row r="1" spans="152:155" ht="4.5" customHeight="1">
      <c r="EV1" s="29"/>
      <c r="EW1" s="29"/>
      <c r="EX1" s="29"/>
      <c r="EY1" s="146"/>
    </row>
    <row r="2" spans="2:155" ht="12" customHeight="1">
      <c r="B2" s="208" t="s">
        <v>96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V2" s="29"/>
      <c r="EW2" s="190" t="s">
        <v>1174</v>
      </c>
      <c r="EX2" s="29"/>
      <c r="EY2" s="146"/>
    </row>
    <row r="3" spans="2:195" ht="11.25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90"/>
      <c r="CQ3" s="90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411" t="s">
        <v>65</v>
      </c>
      <c r="DO3" s="411"/>
      <c r="DP3" s="411"/>
      <c r="DQ3" s="411"/>
      <c r="DR3" s="411"/>
      <c r="DS3" s="411"/>
      <c r="DT3" s="411"/>
      <c r="DU3" s="411"/>
      <c r="DV3" s="411"/>
      <c r="DW3" s="411"/>
      <c r="DX3" s="411"/>
      <c r="DY3" s="411"/>
      <c r="DZ3" s="411"/>
      <c r="EA3" s="411"/>
      <c r="EB3" s="411"/>
      <c r="EC3" s="411"/>
      <c r="ED3" s="411"/>
      <c r="EE3" s="411"/>
      <c r="EF3" s="411"/>
      <c r="EG3" s="411"/>
      <c r="EH3" s="411"/>
      <c r="EI3" s="411"/>
      <c r="EJ3" s="411"/>
      <c r="EK3" s="411"/>
      <c r="EL3" s="411"/>
      <c r="EX3" s="91"/>
      <c r="EY3" s="146"/>
      <c r="EZ3" s="147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</row>
    <row r="4" spans="2:195" ht="22.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9"/>
      <c r="CF4" s="412" t="s">
        <v>0</v>
      </c>
      <c r="CG4" s="412"/>
      <c r="CH4" s="412"/>
      <c r="CI4" s="412"/>
      <c r="CJ4" s="412"/>
      <c r="CK4" s="412"/>
      <c r="CL4" s="412"/>
      <c r="CM4" s="412"/>
      <c r="CN4" s="412"/>
      <c r="CO4" s="412"/>
      <c r="CP4" s="412"/>
      <c r="CQ4" s="412"/>
      <c r="CR4" s="412"/>
      <c r="CS4" s="412"/>
      <c r="CT4" s="412"/>
      <c r="CU4" s="412"/>
      <c r="CV4" s="412"/>
      <c r="CW4" s="412"/>
      <c r="CX4" s="412"/>
      <c r="CY4" s="412"/>
      <c r="CZ4" s="412"/>
      <c r="DA4" s="412"/>
      <c r="DB4" s="412"/>
      <c r="DC4" s="412"/>
      <c r="DD4" s="412"/>
      <c r="DE4" s="412"/>
      <c r="DF4" s="412"/>
      <c r="DG4" s="412"/>
      <c r="DH4" s="412"/>
      <c r="DI4" s="412"/>
      <c r="DJ4" s="412"/>
      <c r="DK4" s="412"/>
      <c r="DL4" s="412"/>
      <c r="DM4" s="412"/>
      <c r="DN4" s="412"/>
      <c r="DO4" s="412"/>
      <c r="DP4" s="412"/>
      <c r="DQ4" s="412"/>
      <c r="DR4" s="412"/>
      <c r="DS4" s="412"/>
      <c r="DT4" s="412"/>
      <c r="DU4" s="412"/>
      <c r="DV4" s="412"/>
      <c r="DW4" s="412"/>
      <c r="DX4" s="412"/>
      <c r="DY4" s="412"/>
      <c r="DZ4" s="412"/>
      <c r="EA4" s="412"/>
      <c r="EB4" s="412"/>
      <c r="EC4" s="412"/>
      <c r="ED4" s="412"/>
      <c r="EE4" s="412"/>
      <c r="EF4" s="412"/>
      <c r="EG4" s="412"/>
      <c r="EH4" s="412"/>
      <c r="EI4" s="412"/>
      <c r="EJ4" s="412"/>
      <c r="EK4" s="412"/>
      <c r="EL4" s="412"/>
      <c r="EX4" s="91"/>
      <c r="EY4" s="146"/>
      <c r="EZ4" s="147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</row>
    <row r="5" spans="2:195" ht="9.75" customHeight="1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90"/>
      <c r="CQ5" s="90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411" t="s">
        <v>973</v>
      </c>
      <c r="DO5" s="411"/>
      <c r="DP5" s="411"/>
      <c r="DQ5" s="411"/>
      <c r="DR5" s="411"/>
      <c r="DS5" s="411"/>
      <c r="DT5" s="411"/>
      <c r="DU5" s="411"/>
      <c r="DV5" s="411"/>
      <c r="DW5" s="411"/>
      <c r="DX5" s="411"/>
      <c r="DY5" s="411"/>
      <c r="DZ5" s="411"/>
      <c r="EA5" s="411"/>
      <c r="EB5" s="411"/>
      <c r="EC5" s="411"/>
      <c r="ED5" s="411"/>
      <c r="EE5" s="411"/>
      <c r="EF5" s="411"/>
      <c r="EG5" s="411"/>
      <c r="EH5" s="411"/>
      <c r="EI5" s="411"/>
      <c r="EJ5" s="411"/>
      <c r="EK5" s="411"/>
      <c r="EL5" s="411"/>
      <c r="EX5" s="91"/>
      <c r="EY5" s="146"/>
      <c r="EZ5" s="147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</row>
    <row r="6" spans="2:195" ht="57.75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90"/>
      <c r="CQ6" s="90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90"/>
      <c r="DE6" s="90"/>
      <c r="DF6" s="90"/>
      <c r="DG6" s="412" t="s">
        <v>156</v>
      </c>
      <c r="DH6" s="412"/>
      <c r="DI6" s="412"/>
      <c r="DJ6" s="412"/>
      <c r="DK6" s="412"/>
      <c r="DL6" s="412"/>
      <c r="DM6" s="412"/>
      <c r="DN6" s="412"/>
      <c r="DO6" s="412"/>
      <c r="DP6" s="412"/>
      <c r="DQ6" s="412"/>
      <c r="DR6" s="412"/>
      <c r="DS6" s="412"/>
      <c r="DT6" s="412"/>
      <c r="DU6" s="412"/>
      <c r="DV6" s="412"/>
      <c r="DW6" s="412"/>
      <c r="DX6" s="412"/>
      <c r="DY6" s="412"/>
      <c r="DZ6" s="412"/>
      <c r="EA6" s="412"/>
      <c r="EB6" s="412"/>
      <c r="EC6" s="412"/>
      <c r="ED6" s="412"/>
      <c r="EE6" s="412"/>
      <c r="EF6" s="412"/>
      <c r="EG6" s="412"/>
      <c r="EH6" s="412"/>
      <c r="EI6" s="412"/>
      <c r="EJ6" s="412"/>
      <c r="EK6" s="412"/>
      <c r="EL6" s="412"/>
      <c r="EX6" s="91"/>
      <c r="EY6" s="146"/>
      <c r="EZ6" s="147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</row>
    <row r="7" spans="2:195" ht="11.25" customHeight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90"/>
      <c r="CQ7" s="90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X7" s="91"/>
      <c r="EY7" s="148"/>
      <c r="EZ7" s="147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</row>
    <row r="8" spans="2:195" ht="11.25" customHeight="1">
      <c r="B8" s="92"/>
      <c r="C8" s="233" t="s">
        <v>1193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404" t="s">
        <v>1198</v>
      </c>
      <c r="BW8" s="405"/>
      <c r="BX8" s="405"/>
      <c r="BY8" s="405"/>
      <c r="BZ8" s="405"/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5"/>
      <c r="CZ8" s="405"/>
      <c r="DA8" s="405"/>
      <c r="DB8" s="405"/>
      <c r="DC8" s="405"/>
      <c r="DD8" s="405"/>
      <c r="DE8" s="405"/>
      <c r="DF8" s="405"/>
      <c r="DG8" s="405"/>
      <c r="DH8" s="405"/>
      <c r="DI8" s="405"/>
      <c r="DJ8" s="405"/>
      <c r="DK8" s="405"/>
      <c r="DL8" s="405"/>
      <c r="DM8" s="405"/>
      <c r="DN8" s="406"/>
      <c r="DO8" s="410" t="s">
        <v>1199</v>
      </c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  <c r="EF8" s="340"/>
      <c r="EG8" s="340"/>
      <c r="EH8" s="340"/>
      <c r="EI8" s="340"/>
      <c r="EJ8" s="340"/>
      <c r="EK8" s="340"/>
      <c r="EL8" s="340"/>
      <c r="EX8" s="91"/>
      <c r="EY8" s="148"/>
      <c r="EZ8" s="147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</row>
    <row r="9" spans="2:195" ht="11.25" customHeight="1">
      <c r="B9" s="92"/>
      <c r="C9" s="233" t="s">
        <v>157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407"/>
      <c r="BW9" s="408"/>
      <c r="BX9" s="408"/>
      <c r="BY9" s="408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Q9" s="408"/>
      <c r="CR9" s="408"/>
      <c r="CS9" s="408"/>
      <c r="CT9" s="408"/>
      <c r="CU9" s="408"/>
      <c r="CV9" s="408"/>
      <c r="CW9" s="408"/>
      <c r="CX9" s="408"/>
      <c r="CY9" s="408"/>
      <c r="CZ9" s="408"/>
      <c r="DA9" s="408"/>
      <c r="DB9" s="408"/>
      <c r="DC9" s="408"/>
      <c r="DD9" s="408"/>
      <c r="DE9" s="408"/>
      <c r="DF9" s="408"/>
      <c r="DG9" s="408"/>
      <c r="DH9" s="408"/>
      <c r="DI9" s="408"/>
      <c r="DJ9" s="408"/>
      <c r="DK9" s="408"/>
      <c r="DL9" s="408"/>
      <c r="DM9" s="408"/>
      <c r="DN9" s="409"/>
      <c r="DO9" s="340"/>
      <c r="DP9" s="340"/>
      <c r="DQ9" s="340"/>
      <c r="DR9" s="340"/>
      <c r="DS9" s="340"/>
      <c r="DT9" s="340"/>
      <c r="DU9" s="340"/>
      <c r="DV9" s="340"/>
      <c r="DW9" s="340"/>
      <c r="DX9" s="340"/>
      <c r="DY9" s="340"/>
      <c r="DZ9" s="340"/>
      <c r="EA9" s="340"/>
      <c r="EB9" s="340"/>
      <c r="EC9" s="340"/>
      <c r="ED9" s="340"/>
      <c r="EE9" s="340"/>
      <c r="EF9" s="340"/>
      <c r="EG9" s="340"/>
      <c r="EH9" s="340"/>
      <c r="EI9" s="340"/>
      <c r="EJ9" s="340"/>
      <c r="EK9" s="340"/>
      <c r="EL9" s="340"/>
      <c r="EQ9" s="93"/>
      <c r="ER9" s="93"/>
      <c r="ES9" s="93"/>
      <c r="ET9" s="93"/>
      <c r="EU9" s="93"/>
      <c r="EV9" s="93"/>
      <c r="EW9" s="93"/>
      <c r="EX9" s="91"/>
      <c r="EY9" s="148"/>
      <c r="EZ9" s="149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347"/>
      <c r="FS9" s="347"/>
      <c r="FT9" s="347"/>
      <c r="FU9" s="347"/>
      <c r="FV9" s="347"/>
      <c r="FW9" s="347"/>
      <c r="FX9" s="347"/>
      <c r="FY9" s="347"/>
      <c r="FZ9" s="94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</row>
    <row r="10" spans="2:195" ht="20.25" customHeight="1">
      <c r="B10" s="92"/>
      <c r="C10" s="233" t="s">
        <v>1166</v>
      </c>
      <c r="D10" s="233"/>
      <c r="E10" s="233"/>
      <c r="F10" s="88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371" t="s">
        <v>1200</v>
      </c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3"/>
      <c r="DO10" s="341"/>
      <c r="DP10" s="342"/>
      <c r="DQ10" s="342"/>
      <c r="DR10" s="342"/>
      <c r="DS10" s="342"/>
      <c r="DT10" s="342"/>
      <c r="DU10" s="342"/>
      <c r="DV10" s="342"/>
      <c r="DW10" s="342"/>
      <c r="DX10" s="342"/>
      <c r="DY10" s="342"/>
      <c r="DZ10" s="342"/>
      <c r="EA10" s="342"/>
      <c r="EB10" s="342"/>
      <c r="EC10" s="342"/>
      <c r="ED10" s="342"/>
      <c r="EE10" s="342"/>
      <c r="EF10" s="342"/>
      <c r="EG10" s="342"/>
      <c r="EH10" s="342"/>
      <c r="EI10" s="342"/>
      <c r="EJ10" s="342"/>
      <c r="EK10" s="342"/>
      <c r="EL10" s="343"/>
      <c r="EM10" s="95"/>
      <c r="EN10" s="95"/>
      <c r="EO10" s="95"/>
      <c r="EP10" s="95"/>
      <c r="EQ10" s="96"/>
      <c r="ER10" s="96"/>
      <c r="ES10" s="96"/>
      <c r="ET10" s="96"/>
      <c r="EU10" s="96"/>
      <c r="EV10" s="96"/>
      <c r="EW10" s="96"/>
      <c r="EX10" s="96"/>
      <c r="EY10" s="148"/>
      <c r="EZ10" s="150"/>
      <c r="FA10" s="96"/>
      <c r="FB10" s="96"/>
      <c r="FC10" s="96"/>
      <c r="FD10" s="96"/>
      <c r="FE10" s="96"/>
      <c r="FF10" s="96"/>
      <c r="FG10" s="96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</row>
    <row r="11" spans="2:195" ht="11.25" customHeight="1">
      <c r="B11" s="92"/>
      <c r="C11" s="88"/>
      <c r="D11" s="88"/>
      <c r="E11" s="88"/>
      <c r="F11" s="88"/>
      <c r="G11" s="236" t="s">
        <v>1167</v>
      </c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377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  <c r="CZ11" s="378"/>
      <c r="DA11" s="378"/>
      <c r="DB11" s="378"/>
      <c r="DC11" s="378"/>
      <c r="DD11" s="378"/>
      <c r="DE11" s="378"/>
      <c r="DF11" s="378"/>
      <c r="DG11" s="378"/>
      <c r="DH11" s="378"/>
      <c r="DI11" s="378"/>
      <c r="DJ11" s="378"/>
      <c r="DK11" s="378"/>
      <c r="DL11" s="378"/>
      <c r="DM11" s="378"/>
      <c r="DN11" s="379"/>
      <c r="DO11" s="344"/>
      <c r="DP11" s="345"/>
      <c r="DQ11" s="345"/>
      <c r="DR11" s="345"/>
      <c r="DS11" s="345"/>
      <c r="DT11" s="345"/>
      <c r="DU11" s="345"/>
      <c r="DV11" s="345"/>
      <c r="DW11" s="345"/>
      <c r="DX11" s="345"/>
      <c r="DY11" s="345"/>
      <c r="DZ11" s="345"/>
      <c r="EA11" s="345"/>
      <c r="EB11" s="345"/>
      <c r="EC11" s="345"/>
      <c r="ED11" s="345"/>
      <c r="EE11" s="345"/>
      <c r="EF11" s="345"/>
      <c r="EG11" s="345"/>
      <c r="EH11" s="345"/>
      <c r="EI11" s="345"/>
      <c r="EJ11" s="345"/>
      <c r="EK11" s="345"/>
      <c r="EL11" s="346"/>
      <c r="EM11" s="95"/>
      <c r="EN11" s="95"/>
      <c r="EO11" s="95"/>
      <c r="EP11" s="95"/>
      <c r="EQ11" s="350"/>
      <c r="ER11" s="349"/>
      <c r="ES11" s="349"/>
      <c r="ET11" s="349"/>
      <c r="EU11" s="349"/>
      <c r="EV11" s="351"/>
      <c r="EW11" s="98"/>
      <c r="EX11" s="98"/>
      <c r="EY11" s="148"/>
      <c r="EZ11" s="151"/>
      <c r="FA11" s="350"/>
      <c r="FB11" s="349"/>
      <c r="FC11" s="349"/>
      <c r="FD11" s="349"/>
      <c r="FE11" s="349"/>
      <c r="FF11" s="350"/>
      <c r="FG11" s="349"/>
      <c r="FH11" s="349"/>
      <c r="FI11" s="349"/>
      <c r="FJ11" s="349"/>
      <c r="FK11" s="348"/>
      <c r="FL11" s="349"/>
      <c r="FM11" s="349"/>
      <c r="FN11" s="349"/>
      <c r="FO11" s="348"/>
      <c r="FP11" s="348"/>
      <c r="FQ11" s="97"/>
      <c r="FR11" s="348"/>
      <c r="FS11" s="349"/>
      <c r="FT11" s="349"/>
      <c r="FU11" s="349"/>
      <c r="FV11" s="349"/>
      <c r="FW11" s="348"/>
      <c r="FX11" s="349"/>
      <c r="FY11" s="349"/>
      <c r="FZ11" s="97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</row>
    <row r="12" spans="2:195" ht="11.25" customHeight="1">
      <c r="B12" s="92"/>
      <c r="C12" s="233" t="s">
        <v>59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371" t="s">
        <v>1201</v>
      </c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2"/>
      <c r="DH12" s="372"/>
      <c r="DI12" s="372"/>
      <c r="DJ12" s="372"/>
      <c r="DK12" s="372"/>
      <c r="DL12" s="372"/>
      <c r="DM12" s="372"/>
      <c r="DN12" s="373"/>
      <c r="DO12" s="360"/>
      <c r="DP12" s="360"/>
      <c r="DQ12" s="360"/>
      <c r="DR12" s="360"/>
      <c r="DS12" s="360"/>
      <c r="DT12" s="360"/>
      <c r="DU12" s="360"/>
      <c r="DV12" s="360"/>
      <c r="DW12" s="360"/>
      <c r="DX12" s="360"/>
      <c r="DY12" s="360"/>
      <c r="DZ12" s="360"/>
      <c r="EA12" s="360"/>
      <c r="EB12" s="360"/>
      <c r="EC12" s="360"/>
      <c r="ED12" s="360"/>
      <c r="EE12" s="360"/>
      <c r="EF12" s="360"/>
      <c r="EG12" s="360"/>
      <c r="EH12" s="360"/>
      <c r="EI12" s="360"/>
      <c r="EJ12" s="360"/>
      <c r="EK12" s="360"/>
      <c r="EL12" s="360"/>
      <c r="EM12" s="95"/>
      <c r="EN12" s="95"/>
      <c r="EO12" s="95"/>
      <c r="EP12" s="95"/>
      <c r="EQ12" s="350"/>
      <c r="ER12" s="99"/>
      <c r="ES12" s="99"/>
      <c r="ET12" s="99"/>
      <c r="EU12" s="99"/>
      <c r="EV12" s="351"/>
      <c r="EW12" s="99"/>
      <c r="EX12" s="99"/>
      <c r="EY12" s="148"/>
      <c r="EZ12" s="152"/>
      <c r="FA12" s="350"/>
      <c r="FB12" s="99"/>
      <c r="FC12" s="99"/>
      <c r="FD12" s="99"/>
      <c r="FE12" s="99"/>
      <c r="FF12" s="350"/>
      <c r="FG12" s="99"/>
      <c r="FH12" s="99"/>
      <c r="FI12" s="99"/>
      <c r="FJ12" s="99"/>
      <c r="FK12" s="348"/>
      <c r="FL12" s="99"/>
      <c r="FM12" s="99"/>
      <c r="FN12" s="99"/>
      <c r="FO12" s="348"/>
      <c r="FP12" s="348"/>
      <c r="FQ12" s="99"/>
      <c r="FR12" s="348"/>
      <c r="FS12" s="99"/>
      <c r="FT12" s="99"/>
      <c r="FU12" s="99"/>
      <c r="FV12" s="99"/>
      <c r="FW12" s="348"/>
      <c r="FX12" s="99"/>
      <c r="FY12" s="99"/>
      <c r="FZ12" s="9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</row>
    <row r="13" spans="2:195" ht="11.25" customHeight="1">
      <c r="B13" s="100"/>
      <c r="C13" s="88" t="s">
        <v>1166</v>
      </c>
      <c r="D13" s="88"/>
      <c r="E13" s="88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2"/>
      <c r="BE13" s="362"/>
      <c r="BF13" s="362"/>
      <c r="BG13" s="362"/>
      <c r="BH13" s="362"/>
      <c r="BI13" s="362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374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  <c r="DA13" s="375"/>
      <c r="DB13" s="375"/>
      <c r="DC13" s="375"/>
      <c r="DD13" s="375"/>
      <c r="DE13" s="375"/>
      <c r="DF13" s="375"/>
      <c r="DG13" s="375"/>
      <c r="DH13" s="375"/>
      <c r="DI13" s="375"/>
      <c r="DJ13" s="375"/>
      <c r="DK13" s="375"/>
      <c r="DL13" s="375"/>
      <c r="DM13" s="375"/>
      <c r="DN13" s="376"/>
      <c r="DO13" s="360"/>
      <c r="DP13" s="360"/>
      <c r="DQ13" s="360"/>
      <c r="DR13" s="360"/>
      <c r="DS13" s="360"/>
      <c r="DT13" s="360"/>
      <c r="DU13" s="360"/>
      <c r="DV13" s="360"/>
      <c r="DW13" s="360"/>
      <c r="DX13" s="360"/>
      <c r="DY13" s="360"/>
      <c r="DZ13" s="360"/>
      <c r="EA13" s="360"/>
      <c r="EB13" s="360"/>
      <c r="EC13" s="360"/>
      <c r="ED13" s="360"/>
      <c r="EE13" s="360"/>
      <c r="EF13" s="360"/>
      <c r="EG13" s="360"/>
      <c r="EH13" s="360"/>
      <c r="EI13" s="360"/>
      <c r="EJ13" s="360"/>
      <c r="EK13" s="360"/>
      <c r="EL13" s="360"/>
      <c r="EM13" s="95"/>
      <c r="EN13" s="95"/>
      <c r="EO13" s="95"/>
      <c r="EP13" s="95"/>
      <c r="EQ13" s="350"/>
      <c r="ER13" s="97"/>
      <c r="ES13" s="97"/>
      <c r="ET13" s="97"/>
      <c r="EU13" s="97"/>
      <c r="EV13" s="351"/>
      <c r="EW13" s="97"/>
      <c r="EX13" s="97"/>
      <c r="EY13" s="148"/>
      <c r="EZ13" s="152"/>
      <c r="FA13" s="350"/>
      <c r="FB13" s="97"/>
      <c r="FC13" s="97"/>
      <c r="FD13" s="97"/>
      <c r="FE13" s="97"/>
      <c r="FF13" s="350"/>
      <c r="FG13" s="97"/>
      <c r="FH13" s="97"/>
      <c r="FI13" s="97"/>
      <c r="FJ13" s="97"/>
      <c r="FK13" s="348"/>
      <c r="FL13" s="97"/>
      <c r="FM13" s="97"/>
      <c r="FN13" s="97"/>
      <c r="FO13" s="348"/>
      <c r="FP13" s="348"/>
      <c r="FQ13" s="97"/>
      <c r="FR13" s="348"/>
      <c r="FS13" s="97"/>
      <c r="FT13" s="97"/>
      <c r="FU13" s="97"/>
      <c r="FV13" s="97"/>
      <c r="FW13" s="348"/>
      <c r="FX13" s="97"/>
      <c r="FY13" s="97"/>
      <c r="FZ13" s="97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</row>
    <row r="14" spans="2:195" ht="11.25" customHeight="1">
      <c r="B14" s="100"/>
      <c r="C14" s="88"/>
      <c r="D14" s="88"/>
      <c r="E14" s="88"/>
      <c r="F14" s="88"/>
      <c r="G14" s="236" t="s">
        <v>60</v>
      </c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377"/>
      <c r="BW14" s="378"/>
      <c r="BX14" s="378"/>
      <c r="BY14" s="378"/>
      <c r="BZ14" s="378"/>
      <c r="CA14" s="378"/>
      <c r="CB14" s="378"/>
      <c r="CC14" s="378"/>
      <c r="CD14" s="378"/>
      <c r="CE14" s="378"/>
      <c r="CF14" s="378"/>
      <c r="CG14" s="378"/>
      <c r="CH14" s="378"/>
      <c r="CI14" s="378"/>
      <c r="CJ14" s="378"/>
      <c r="CK14" s="378"/>
      <c r="CL14" s="378"/>
      <c r="CM14" s="378"/>
      <c r="CN14" s="378"/>
      <c r="CO14" s="378"/>
      <c r="CP14" s="378"/>
      <c r="CQ14" s="378"/>
      <c r="CR14" s="378"/>
      <c r="CS14" s="378"/>
      <c r="CT14" s="378"/>
      <c r="CU14" s="378"/>
      <c r="CV14" s="378"/>
      <c r="CW14" s="378"/>
      <c r="CX14" s="378"/>
      <c r="CY14" s="378"/>
      <c r="CZ14" s="378"/>
      <c r="DA14" s="378"/>
      <c r="DB14" s="378"/>
      <c r="DC14" s="378"/>
      <c r="DD14" s="378"/>
      <c r="DE14" s="378"/>
      <c r="DF14" s="378"/>
      <c r="DG14" s="378"/>
      <c r="DH14" s="378"/>
      <c r="DI14" s="378"/>
      <c r="DJ14" s="378"/>
      <c r="DK14" s="378"/>
      <c r="DL14" s="378"/>
      <c r="DM14" s="378"/>
      <c r="DN14" s="379"/>
      <c r="DO14" s="360"/>
      <c r="DP14" s="360"/>
      <c r="DQ14" s="360"/>
      <c r="DR14" s="360"/>
      <c r="DS14" s="360"/>
      <c r="DT14" s="360"/>
      <c r="DU14" s="360"/>
      <c r="DV14" s="360"/>
      <c r="DW14" s="360"/>
      <c r="DX14" s="360"/>
      <c r="DY14" s="360"/>
      <c r="DZ14" s="360"/>
      <c r="EA14" s="360"/>
      <c r="EB14" s="360"/>
      <c r="EC14" s="360"/>
      <c r="ED14" s="360"/>
      <c r="EE14" s="360"/>
      <c r="EF14" s="360"/>
      <c r="EG14" s="360"/>
      <c r="EH14" s="360"/>
      <c r="EI14" s="360"/>
      <c r="EJ14" s="360"/>
      <c r="EK14" s="360"/>
      <c r="EL14" s="360"/>
      <c r="EM14" s="95"/>
      <c r="EN14" s="95"/>
      <c r="EO14" s="95"/>
      <c r="EP14" s="95"/>
      <c r="EQ14" s="95"/>
      <c r="ER14" s="95"/>
      <c r="ES14" s="95"/>
      <c r="ET14" s="95"/>
      <c r="EU14" s="95"/>
      <c r="EZ14" s="147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</row>
    <row r="15" spans="2:195" ht="19.5" customHeight="1">
      <c r="B15" s="88"/>
      <c r="C15" s="237" t="s">
        <v>61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371" t="s">
        <v>5</v>
      </c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2"/>
      <c r="DE15" s="372"/>
      <c r="DF15" s="372"/>
      <c r="DG15" s="372"/>
      <c r="DH15" s="372"/>
      <c r="DI15" s="372"/>
      <c r="DJ15" s="372"/>
      <c r="DK15" s="372"/>
      <c r="DL15" s="372"/>
      <c r="DM15" s="372"/>
      <c r="DN15" s="373"/>
      <c r="DO15" s="360"/>
      <c r="DP15" s="360"/>
      <c r="DQ15" s="360"/>
      <c r="DR15" s="360"/>
      <c r="DS15" s="360"/>
      <c r="DT15" s="360"/>
      <c r="DU15" s="360"/>
      <c r="DV15" s="360"/>
      <c r="DW15" s="360"/>
      <c r="DX15" s="360"/>
      <c r="DY15" s="360"/>
      <c r="DZ15" s="360"/>
      <c r="EA15" s="360"/>
      <c r="EB15" s="360"/>
      <c r="EC15" s="360"/>
      <c r="ED15" s="360"/>
      <c r="EE15" s="360"/>
      <c r="EF15" s="360"/>
      <c r="EG15" s="360"/>
      <c r="EH15" s="360"/>
      <c r="EI15" s="360"/>
      <c r="EJ15" s="360"/>
      <c r="EK15" s="360"/>
      <c r="EL15" s="360"/>
      <c r="EM15" s="95"/>
      <c r="EN15" s="95"/>
      <c r="EO15" s="95"/>
      <c r="EP15" s="95"/>
      <c r="EQ15" s="95"/>
      <c r="ER15" s="95"/>
      <c r="ES15" s="95"/>
      <c r="ET15" s="95"/>
      <c r="EU15" s="95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</row>
    <row r="16" spans="2:195" ht="13.5" customHeight="1">
      <c r="B16" s="88"/>
      <c r="C16" s="88" t="s">
        <v>62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238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40"/>
      <c r="AJ16" s="88"/>
      <c r="AK16" s="88"/>
      <c r="AL16" s="88"/>
      <c r="AM16" s="101"/>
      <c r="AN16" s="101"/>
      <c r="AO16" s="101"/>
      <c r="AP16" s="101"/>
      <c r="AQ16" s="101"/>
      <c r="AR16" s="101"/>
      <c r="AS16" s="101"/>
      <c r="AT16" s="101"/>
      <c r="AU16" s="102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374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  <c r="DN16" s="376"/>
      <c r="DO16" s="360"/>
      <c r="DP16" s="360"/>
      <c r="DQ16" s="360"/>
      <c r="DR16" s="360"/>
      <c r="DS16" s="360"/>
      <c r="DT16" s="360"/>
      <c r="DU16" s="360"/>
      <c r="DV16" s="360"/>
      <c r="DW16" s="360"/>
      <c r="DX16" s="360"/>
      <c r="DY16" s="360"/>
      <c r="DZ16" s="360"/>
      <c r="EA16" s="360"/>
      <c r="EB16" s="360"/>
      <c r="EC16" s="360"/>
      <c r="ED16" s="360"/>
      <c r="EE16" s="360"/>
      <c r="EF16" s="360"/>
      <c r="EG16" s="360"/>
      <c r="EH16" s="360"/>
      <c r="EI16" s="360"/>
      <c r="EJ16" s="360"/>
      <c r="EK16" s="360"/>
      <c r="EL16" s="360"/>
      <c r="EM16" s="95"/>
      <c r="EN16" s="95"/>
      <c r="EO16" s="95"/>
      <c r="EP16" s="95"/>
      <c r="EQ16" s="95"/>
      <c r="ER16" s="95"/>
      <c r="ES16" s="95"/>
      <c r="ET16" s="95"/>
      <c r="EU16" s="95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</row>
    <row r="17" spans="2:195" ht="11.25" customHeight="1">
      <c r="B17" s="88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3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377"/>
      <c r="BW17" s="378"/>
      <c r="BX17" s="378"/>
      <c r="BY17" s="378"/>
      <c r="BZ17" s="378"/>
      <c r="CA17" s="378"/>
      <c r="CB17" s="378"/>
      <c r="CC17" s="378"/>
      <c r="CD17" s="378"/>
      <c r="CE17" s="378"/>
      <c r="CF17" s="378"/>
      <c r="CG17" s="378"/>
      <c r="CH17" s="378"/>
      <c r="CI17" s="378"/>
      <c r="CJ17" s="378"/>
      <c r="CK17" s="378"/>
      <c r="CL17" s="378"/>
      <c r="CM17" s="378"/>
      <c r="CN17" s="378"/>
      <c r="CO17" s="378"/>
      <c r="CP17" s="378"/>
      <c r="CQ17" s="378"/>
      <c r="CR17" s="378"/>
      <c r="CS17" s="378"/>
      <c r="CT17" s="378"/>
      <c r="CU17" s="378"/>
      <c r="CV17" s="378"/>
      <c r="CW17" s="378"/>
      <c r="CX17" s="378"/>
      <c r="CY17" s="378"/>
      <c r="CZ17" s="378"/>
      <c r="DA17" s="378"/>
      <c r="DB17" s="378"/>
      <c r="DC17" s="378"/>
      <c r="DD17" s="378"/>
      <c r="DE17" s="378"/>
      <c r="DF17" s="378"/>
      <c r="DG17" s="378"/>
      <c r="DH17" s="378"/>
      <c r="DI17" s="378"/>
      <c r="DJ17" s="378"/>
      <c r="DK17" s="378"/>
      <c r="DL17" s="378"/>
      <c r="DM17" s="378"/>
      <c r="DN17" s="379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  <c r="EM17" s="95"/>
      <c r="EN17" s="95"/>
      <c r="EO17" s="95"/>
      <c r="EP17" s="95"/>
      <c r="EQ17" s="95"/>
      <c r="ER17" s="95"/>
      <c r="ES17" s="95"/>
      <c r="ET17" s="95"/>
      <c r="EU17" s="95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</row>
    <row r="18" spans="2:195" ht="11.25" customHeigh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371" t="s">
        <v>1207</v>
      </c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2"/>
      <c r="CN18" s="372"/>
      <c r="CO18" s="372"/>
      <c r="CP18" s="372"/>
      <c r="CQ18" s="372"/>
      <c r="CR18" s="372"/>
      <c r="CS18" s="372"/>
      <c r="CT18" s="372"/>
      <c r="CU18" s="372"/>
      <c r="CV18" s="372"/>
      <c r="CW18" s="372"/>
      <c r="CX18" s="372"/>
      <c r="CY18" s="372"/>
      <c r="CZ18" s="372"/>
      <c r="DA18" s="372"/>
      <c r="DB18" s="372"/>
      <c r="DC18" s="372"/>
      <c r="DD18" s="372"/>
      <c r="DE18" s="372"/>
      <c r="DF18" s="372"/>
      <c r="DG18" s="372"/>
      <c r="DH18" s="372"/>
      <c r="DI18" s="372"/>
      <c r="DJ18" s="372"/>
      <c r="DK18" s="372"/>
      <c r="DL18" s="372"/>
      <c r="DM18" s="372"/>
      <c r="DN18" s="373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  <c r="EM18" s="95"/>
      <c r="EN18" s="95"/>
      <c r="EO18" s="95"/>
      <c r="EP18" s="95"/>
      <c r="EQ18" s="95"/>
      <c r="ER18" s="95"/>
      <c r="ES18" s="95"/>
      <c r="ET18" s="95"/>
      <c r="EU18" s="95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</row>
    <row r="19" spans="2:195" ht="11.25" customHeight="1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374"/>
      <c r="BW19" s="375"/>
      <c r="BX19" s="375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5"/>
      <c r="CT19" s="375"/>
      <c r="CU19" s="375"/>
      <c r="CV19" s="375"/>
      <c r="CW19" s="375"/>
      <c r="CX19" s="375"/>
      <c r="CY19" s="375"/>
      <c r="CZ19" s="375"/>
      <c r="DA19" s="375"/>
      <c r="DB19" s="375"/>
      <c r="DC19" s="375"/>
      <c r="DD19" s="375"/>
      <c r="DE19" s="375"/>
      <c r="DF19" s="375"/>
      <c r="DG19" s="375"/>
      <c r="DH19" s="375"/>
      <c r="DI19" s="375"/>
      <c r="DJ19" s="375"/>
      <c r="DK19" s="375"/>
      <c r="DL19" s="375"/>
      <c r="DM19" s="375"/>
      <c r="DN19" s="376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95"/>
      <c r="EN19" s="95"/>
      <c r="EO19" s="95"/>
      <c r="EP19" s="95"/>
      <c r="EQ19" s="95"/>
      <c r="ER19" s="95"/>
      <c r="ES19" s="95"/>
      <c r="ET19" s="95"/>
      <c r="EU19" s="95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</row>
    <row r="20" spans="2:195" ht="11.25" customHeight="1">
      <c r="B20" s="237" t="s">
        <v>2</v>
      </c>
      <c r="C20" s="237"/>
      <c r="D20" s="237"/>
      <c r="E20" s="237"/>
      <c r="F20" s="237"/>
      <c r="G20" s="88"/>
      <c r="H20" s="88"/>
      <c r="I20" s="241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3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377"/>
      <c r="BW20" s="378"/>
      <c r="BX20" s="378"/>
      <c r="BY20" s="378"/>
      <c r="BZ20" s="378"/>
      <c r="CA20" s="378"/>
      <c r="CB20" s="378"/>
      <c r="CC20" s="378"/>
      <c r="CD20" s="378"/>
      <c r="CE20" s="378"/>
      <c r="CF20" s="378"/>
      <c r="CG20" s="378"/>
      <c r="CH20" s="378"/>
      <c r="CI20" s="378"/>
      <c r="CJ20" s="378"/>
      <c r="CK20" s="378"/>
      <c r="CL20" s="378"/>
      <c r="CM20" s="378"/>
      <c r="CN20" s="378"/>
      <c r="CO20" s="378"/>
      <c r="CP20" s="378"/>
      <c r="CQ20" s="378"/>
      <c r="CR20" s="378"/>
      <c r="CS20" s="378"/>
      <c r="CT20" s="378"/>
      <c r="CU20" s="378"/>
      <c r="CV20" s="378"/>
      <c r="CW20" s="378"/>
      <c r="CX20" s="378"/>
      <c r="CY20" s="378"/>
      <c r="CZ20" s="378"/>
      <c r="DA20" s="378"/>
      <c r="DB20" s="378"/>
      <c r="DC20" s="378"/>
      <c r="DD20" s="378"/>
      <c r="DE20" s="378"/>
      <c r="DF20" s="378"/>
      <c r="DG20" s="378"/>
      <c r="DH20" s="378"/>
      <c r="DI20" s="378"/>
      <c r="DJ20" s="378"/>
      <c r="DK20" s="378"/>
      <c r="DL20" s="378"/>
      <c r="DM20" s="378"/>
      <c r="DN20" s="379"/>
      <c r="DO20" s="360"/>
      <c r="DP20" s="360"/>
      <c r="DQ20" s="360"/>
      <c r="DR20" s="360"/>
      <c r="DS20" s="360"/>
      <c r="DT20" s="360"/>
      <c r="DU20" s="360"/>
      <c r="DV20" s="360"/>
      <c r="DW20" s="360"/>
      <c r="DX20" s="360"/>
      <c r="DY20" s="360"/>
      <c r="DZ20" s="360"/>
      <c r="EA20" s="360"/>
      <c r="EB20" s="360"/>
      <c r="EC20" s="360"/>
      <c r="ED20" s="360"/>
      <c r="EE20" s="360"/>
      <c r="EF20" s="360"/>
      <c r="EG20" s="360"/>
      <c r="EH20" s="360"/>
      <c r="EI20" s="360"/>
      <c r="EJ20" s="360"/>
      <c r="EK20" s="360"/>
      <c r="EL20" s="360"/>
      <c r="EM20" s="95"/>
      <c r="EN20" s="95"/>
      <c r="EO20" s="95"/>
      <c r="EP20" s="95"/>
      <c r="EQ20" s="95"/>
      <c r="ER20" s="95"/>
      <c r="ES20" s="95"/>
      <c r="ET20" s="95"/>
      <c r="EU20" s="95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</row>
    <row r="21" spans="2:195" ht="11.25" customHeight="1">
      <c r="B21" s="237"/>
      <c r="C21" s="237"/>
      <c r="D21" s="237"/>
      <c r="E21" s="237"/>
      <c r="F21" s="237"/>
      <c r="G21" s="88"/>
      <c r="H21" s="88"/>
      <c r="I21" s="244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6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371" t="s">
        <v>67</v>
      </c>
      <c r="BW21" s="372"/>
      <c r="BX21" s="372"/>
      <c r="BY21" s="372"/>
      <c r="BZ21" s="372"/>
      <c r="CA21" s="372"/>
      <c r="CB21" s="372"/>
      <c r="CC21" s="372"/>
      <c r="CD21" s="372"/>
      <c r="CE21" s="372"/>
      <c r="CF21" s="372"/>
      <c r="CG21" s="372"/>
      <c r="CH21" s="372"/>
      <c r="CI21" s="372"/>
      <c r="CJ21" s="372"/>
      <c r="CK21" s="372"/>
      <c r="CL21" s="372"/>
      <c r="CM21" s="372"/>
      <c r="CN21" s="372"/>
      <c r="CO21" s="372"/>
      <c r="CP21" s="372"/>
      <c r="CQ21" s="372"/>
      <c r="CR21" s="372"/>
      <c r="CS21" s="372"/>
      <c r="CT21" s="372"/>
      <c r="CU21" s="372"/>
      <c r="CV21" s="372"/>
      <c r="CW21" s="372"/>
      <c r="CX21" s="372"/>
      <c r="CY21" s="372"/>
      <c r="CZ21" s="372"/>
      <c r="DA21" s="372"/>
      <c r="DB21" s="372"/>
      <c r="DC21" s="372"/>
      <c r="DD21" s="372"/>
      <c r="DE21" s="372"/>
      <c r="DF21" s="372"/>
      <c r="DG21" s="372"/>
      <c r="DH21" s="372"/>
      <c r="DI21" s="372"/>
      <c r="DJ21" s="372"/>
      <c r="DK21" s="372"/>
      <c r="DL21" s="372"/>
      <c r="DM21" s="372"/>
      <c r="DN21" s="373"/>
      <c r="DO21" s="341"/>
      <c r="DP21" s="342"/>
      <c r="DQ21" s="342"/>
      <c r="DR21" s="342"/>
      <c r="DS21" s="342"/>
      <c r="DT21" s="342"/>
      <c r="DU21" s="342"/>
      <c r="DV21" s="342"/>
      <c r="DW21" s="342"/>
      <c r="DX21" s="342"/>
      <c r="DY21" s="342"/>
      <c r="DZ21" s="342"/>
      <c r="EA21" s="342"/>
      <c r="EB21" s="342"/>
      <c r="EC21" s="342"/>
      <c r="ED21" s="342"/>
      <c r="EE21" s="342"/>
      <c r="EF21" s="342"/>
      <c r="EG21" s="342"/>
      <c r="EH21" s="342"/>
      <c r="EI21" s="342"/>
      <c r="EJ21" s="342"/>
      <c r="EK21" s="342"/>
      <c r="EL21" s="343"/>
      <c r="EM21" s="95"/>
      <c r="EN21" s="95"/>
      <c r="EO21" s="95"/>
      <c r="EP21" s="95"/>
      <c r="EQ21" s="95"/>
      <c r="ER21" s="95"/>
      <c r="ES21" s="95"/>
      <c r="ET21" s="95"/>
      <c r="EU21" s="95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</row>
    <row r="22" spans="2:195" ht="11.2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374"/>
      <c r="BW22" s="375"/>
      <c r="BX22" s="375"/>
      <c r="BY22" s="375"/>
      <c r="BZ22" s="375"/>
      <c r="CA22" s="375"/>
      <c r="CB22" s="375"/>
      <c r="CC22" s="375"/>
      <c r="CD22" s="375"/>
      <c r="CE22" s="375"/>
      <c r="CF22" s="375"/>
      <c r="CG22" s="375"/>
      <c r="CH22" s="375"/>
      <c r="CI22" s="375"/>
      <c r="CJ22" s="375"/>
      <c r="CK22" s="375"/>
      <c r="CL22" s="375"/>
      <c r="CM22" s="375"/>
      <c r="CN22" s="375"/>
      <c r="CO22" s="375"/>
      <c r="CP22" s="375"/>
      <c r="CQ22" s="375"/>
      <c r="CR22" s="375"/>
      <c r="CS22" s="375"/>
      <c r="CT22" s="375"/>
      <c r="CU22" s="375"/>
      <c r="CV22" s="375"/>
      <c r="CW22" s="375"/>
      <c r="CX22" s="375"/>
      <c r="CY22" s="375"/>
      <c r="CZ22" s="375"/>
      <c r="DA22" s="375"/>
      <c r="DB22" s="375"/>
      <c r="DC22" s="375"/>
      <c r="DD22" s="375"/>
      <c r="DE22" s="375"/>
      <c r="DF22" s="375"/>
      <c r="DG22" s="375"/>
      <c r="DH22" s="375"/>
      <c r="DI22" s="375"/>
      <c r="DJ22" s="375"/>
      <c r="DK22" s="375"/>
      <c r="DL22" s="375"/>
      <c r="DM22" s="375"/>
      <c r="DN22" s="376"/>
      <c r="DO22" s="365"/>
      <c r="DP22" s="366"/>
      <c r="DQ22" s="366"/>
      <c r="DR22" s="366"/>
      <c r="DS22" s="366"/>
      <c r="DT22" s="366"/>
      <c r="DU22" s="366"/>
      <c r="DV22" s="366"/>
      <c r="DW22" s="366"/>
      <c r="DX22" s="366"/>
      <c r="DY22" s="366"/>
      <c r="DZ22" s="366"/>
      <c r="EA22" s="366"/>
      <c r="EB22" s="366"/>
      <c r="EC22" s="366"/>
      <c r="ED22" s="366"/>
      <c r="EE22" s="366"/>
      <c r="EF22" s="366"/>
      <c r="EG22" s="366"/>
      <c r="EH22" s="366"/>
      <c r="EI22" s="366"/>
      <c r="EJ22" s="366"/>
      <c r="EK22" s="366"/>
      <c r="EL22" s="367"/>
      <c r="EM22" s="95"/>
      <c r="EN22" s="95"/>
      <c r="EO22" s="95"/>
      <c r="EP22" s="95"/>
      <c r="EQ22" s="95"/>
      <c r="ER22" s="95"/>
      <c r="ES22" s="95"/>
      <c r="ET22" s="95"/>
      <c r="EU22" s="95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</row>
    <row r="23" spans="2:195" ht="11.25" customHeight="1">
      <c r="B23" s="237" t="s">
        <v>3</v>
      </c>
      <c r="C23" s="237"/>
      <c r="D23" s="237"/>
      <c r="E23" s="237"/>
      <c r="F23" s="237"/>
      <c r="G23" s="237"/>
      <c r="H23" s="88"/>
      <c r="I23" s="241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3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374"/>
      <c r="BW23" s="375"/>
      <c r="BX23" s="375"/>
      <c r="BY23" s="375"/>
      <c r="BZ23" s="375"/>
      <c r="CA23" s="375"/>
      <c r="CB23" s="375"/>
      <c r="CC23" s="375"/>
      <c r="CD23" s="375"/>
      <c r="CE23" s="375"/>
      <c r="CF23" s="375"/>
      <c r="CG23" s="375"/>
      <c r="CH23" s="375"/>
      <c r="CI23" s="375"/>
      <c r="CJ23" s="375"/>
      <c r="CK23" s="375"/>
      <c r="CL23" s="375"/>
      <c r="CM23" s="375"/>
      <c r="CN23" s="375"/>
      <c r="CO23" s="375"/>
      <c r="CP23" s="375"/>
      <c r="CQ23" s="375"/>
      <c r="CR23" s="375"/>
      <c r="CS23" s="375"/>
      <c r="CT23" s="375"/>
      <c r="CU23" s="375"/>
      <c r="CV23" s="375"/>
      <c r="CW23" s="375"/>
      <c r="CX23" s="375"/>
      <c r="CY23" s="375"/>
      <c r="CZ23" s="375"/>
      <c r="DA23" s="375"/>
      <c r="DB23" s="375"/>
      <c r="DC23" s="375"/>
      <c r="DD23" s="375"/>
      <c r="DE23" s="375"/>
      <c r="DF23" s="375"/>
      <c r="DG23" s="375"/>
      <c r="DH23" s="375"/>
      <c r="DI23" s="375"/>
      <c r="DJ23" s="375"/>
      <c r="DK23" s="375"/>
      <c r="DL23" s="375"/>
      <c r="DM23" s="375"/>
      <c r="DN23" s="376"/>
      <c r="DO23" s="365"/>
      <c r="DP23" s="366"/>
      <c r="DQ23" s="366"/>
      <c r="DR23" s="366"/>
      <c r="DS23" s="366"/>
      <c r="DT23" s="366"/>
      <c r="DU23" s="366"/>
      <c r="DV23" s="366"/>
      <c r="DW23" s="366"/>
      <c r="DX23" s="366"/>
      <c r="DY23" s="366"/>
      <c r="DZ23" s="366"/>
      <c r="EA23" s="366"/>
      <c r="EB23" s="366"/>
      <c r="EC23" s="366"/>
      <c r="ED23" s="366"/>
      <c r="EE23" s="366"/>
      <c r="EF23" s="366"/>
      <c r="EG23" s="366"/>
      <c r="EH23" s="366"/>
      <c r="EI23" s="366"/>
      <c r="EJ23" s="366"/>
      <c r="EK23" s="366"/>
      <c r="EL23" s="367"/>
      <c r="EM23" s="95"/>
      <c r="EN23" s="95"/>
      <c r="EO23" s="95"/>
      <c r="EP23" s="95"/>
      <c r="EQ23" s="95"/>
      <c r="ER23" s="95"/>
      <c r="ES23" s="95"/>
      <c r="ET23" s="95"/>
      <c r="EU23" s="95"/>
      <c r="EY23" s="153"/>
      <c r="EZ23" s="29"/>
      <c r="FA23" s="29"/>
      <c r="FB23" s="29"/>
      <c r="FC23" s="29"/>
      <c r="FD23" s="29"/>
      <c r="FE23" s="29"/>
      <c r="FF23" s="29"/>
      <c r="FG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</row>
    <row r="24" spans="2:195" ht="11.25" customHeight="1">
      <c r="B24" s="237"/>
      <c r="C24" s="237"/>
      <c r="D24" s="237"/>
      <c r="E24" s="237"/>
      <c r="F24" s="237"/>
      <c r="G24" s="237"/>
      <c r="H24" s="88"/>
      <c r="I24" s="244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6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377"/>
      <c r="BW24" s="378"/>
      <c r="BX24" s="378"/>
      <c r="BY24" s="378"/>
      <c r="BZ24" s="378"/>
      <c r="CA24" s="378"/>
      <c r="CB24" s="378"/>
      <c r="CC24" s="378"/>
      <c r="CD24" s="378"/>
      <c r="CE24" s="378"/>
      <c r="CF24" s="378"/>
      <c r="CG24" s="378"/>
      <c r="CH24" s="378"/>
      <c r="CI24" s="378"/>
      <c r="CJ24" s="378"/>
      <c r="CK24" s="378"/>
      <c r="CL24" s="378"/>
      <c r="CM24" s="378"/>
      <c r="CN24" s="378"/>
      <c r="CO24" s="378"/>
      <c r="CP24" s="378"/>
      <c r="CQ24" s="378"/>
      <c r="CR24" s="378"/>
      <c r="CS24" s="378"/>
      <c r="CT24" s="378"/>
      <c r="CU24" s="378"/>
      <c r="CV24" s="378"/>
      <c r="CW24" s="378"/>
      <c r="CX24" s="378"/>
      <c r="CY24" s="378"/>
      <c r="CZ24" s="378"/>
      <c r="DA24" s="378"/>
      <c r="DB24" s="378"/>
      <c r="DC24" s="378"/>
      <c r="DD24" s="378"/>
      <c r="DE24" s="378"/>
      <c r="DF24" s="378"/>
      <c r="DG24" s="378"/>
      <c r="DH24" s="378"/>
      <c r="DI24" s="378"/>
      <c r="DJ24" s="378"/>
      <c r="DK24" s="378"/>
      <c r="DL24" s="378"/>
      <c r="DM24" s="378"/>
      <c r="DN24" s="379"/>
      <c r="DO24" s="344"/>
      <c r="DP24" s="345"/>
      <c r="DQ24" s="345"/>
      <c r="DR24" s="345"/>
      <c r="DS24" s="345"/>
      <c r="DT24" s="345"/>
      <c r="DU24" s="345"/>
      <c r="DV24" s="345"/>
      <c r="DW24" s="345"/>
      <c r="DX24" s="345"/>
      <c r="DY24" s="345"/>
      <c r="DZ24" s="345"/>
      <c r="EA24" s="345"/>
      <c r="EB24" s="345"/>
      <c r="EC24" s="345"/>
      <c r="ED24" s="345"/>
      <c r="EE24" s="345"/>
      <c r="EF24" s="345"/>
      <c r="EG24" s="345"/>
      <c r="EH24" s="345"/>
      <c r="EI24" s="345"/>
      <c r="EJ24" s="345"/>
      <c r="EK24" s="345"/>
      <c r="EL24" s="346"/>
      <c r="EM24" s="95"/>
      <c r="EN24" s="95"/>
      <c r="EO24" s="95"/>
      <c r="EP24" s="95"/>
      <c r="EQ24" s="95"/>
      <c r="ER24" s="95"/>
      <c r="ES24" s="95"/>
      <c r="ET24" s="95"/>
      <c r="EU24" s="95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</row>
    <row r="25" spans="2:195" ht="11.25" customHeight="1">
      <c r="B25" s="88"/>
      <c r="C25" s="88"/>
      <c r="D25" s="88"/>
      <c r="E25" s="88"/>
      <c r="F25" s="88"/>
      <c r="G25" s="88"/>
      <c r="H25" s="88"/>
      <c r="I25" s="241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3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309" t="s">
        <v>974</v>
      </c>
      <c r="BW25" s="310"/>
      <c r="BX25" s="310"/>
      <c r="BY25" s="310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310"/>
      <c r="CS25" s="310"/>
      <c r="CT25" s="310"/>
      <c r="CU25" s="310"/>
      <c r="CV25" s="310"/>
      <c r="CW25" s="310"/>
      <c r="CX25" s="310"/>
      <c r="CY25" s="310"/>
      <c r="CZ25" s="310"/>
      <c r="DA25" s="310"/>
      <c r="DB25" s="310"/>
      <c r="DC25" s="310"/>
      <c r="DD25" s="310"/>
      <c r="DE25" s="310"/>
      <c r="DF25" s="310"/>
      <c r="DG25" s="310"/>
      <c r="DH25" s="310"/>
      <c r="DI25" s="310"/>
      <c r="DJ25" s="310"/>
      <c r="DK25" s="310"/>
      <c r="DL25" s="310"/>
      <c r="DM25" s="310"/>
      <c r="DN25" s="311"/>
      <c r="DO25" s="341"/>
      <c r="DP25" s="342"/>
      <c r="DQ25" s="342"/>
      <c r="DR25" s="342"/>
      <c r="DS25" s="342"/>
      <c r="DT25" s="342"/>
      <c r="DU25" s="342"/>
      <c r="DV25" s="342"/>
      <c r="DW25" s="342"/>
      <c r="DX25" s="342"/>
      <c r="DY25" s="342"/>
      <c r="DZ25" s="342"/>
      <c r="EA25" s="342"/>
      <c r="EB25" s="342"/>
      <c r="EC25" s="342"/>
      <c r="ED25" s="342"/>
      <c r="EE25" s="342"/>
      <c r="EF25" s="342"/>
      <c r="EG25" s="342"/>
      <c r="EH25" s="342"/>
      <c r="EI25" s="342"/>
      <c r="EJ25" s="342"/>
      <c r="EK25" s="342"/>
      <c r="EL25" s="343"/>
      <c r="EM25" s="95"/>
      <c r="EN25" s="95"/>
      <c r="EO25" s="95"/>
      <c r="EP25" s="95"/>
      <c r="EQ25" s="95"/>
      <c r="ER25" s="95"/>
      <c r="ES25" s="95"/>
      <c r="ET25" s="95"/>
      <c r="EU25" s="95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</row>
    <row r="26" spans="2:195" ht="11.25" customHeight="1">
      <c r="B26" s="88"/>
      <c r="C26" s="88"/>
      <c r="D26" s="88"/>
      <c r="E26" s="88"/>
      <c r="F26" s="88"/>
      <c r="G26" s="88"/>
      <c r="H26" s="88"/>
      <c r="I26" s="244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6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312"/>
      <c r="BW26" s="313"/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  <c r="CH26" s="313"/>
      <c r="CI26" s="313"/>
      <c r="CJ26" s="313"/>
      <c r="CK26" s="313"/>
      <c r="CL26" s="313"/>
      <c r="CM26" s="313"/>
      <c r="CN26" s="313"/>
      <c r="CO26" s="313"/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313"/>
      <c r="DG26" s="313"/>
      <c r="DH26" s="313"/>
      <c r="DI26" s="313"/>
      <c r="DJ26" s="313"/>
      <c r="DK26" s="313"/>
      <c r="DL26" s="313"/>
      <c r="DM26" s="313"/>
      <c r="DN26" s="314"/>
      <c r="DO26" s="365"/>
      <c r="DP26" s="366"/>
      <c r="DQ26" s="366"/>
      <c r="DR26" s="366"/>
      <c r="DS26" s="366"/>
      <c r="DT26" s="366"/>
      <c r="DU26" s="366"/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/>
      <c r="EJ26" s="366"/>
      <c r="EK26" s="366"/>
      <c r="EL26" s="367"/>
      <c r="EM26" s="95"/>
      <c r="EN26" s="95"/>
      <c r="EO26" s="95"/>
      <c r="EP26" s="95"/>
      <c r="EQ26" s="95"/>
      <c r="ER26" s="95"/>
      <c r="ES26" s="95"/>
      <c r="ET26" s="95"/>
      <c r="EU26" s="95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</row>
    <row r="27" spans="2:195" ht="11.25" customHeight="1">
      <c r="B27" s="88"/>
      <c r="C27" s="88"/>
      <c r="D27" s="88"/>
      <c r="E27" s="88"/>
      <c r="F27" s="88"/>
      <c r="G27" s="88"/>
      <c r="H27" s="88"/>
      <c r="I27" s="241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3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315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  <c r="DE27" s="316"/>
      <c r="DF27" s="316"/>
      <c r="DG27" s="316"/>
      <c r="DH27" s="316"/>
      <c r="DI27" s="316"/>
      <c r="DJ27" s="316"/>
      <c r="DK27" s="316"/>
      <c r="DL27" s="316"/>
      <c r="DM27" s="316"/>
      <c r="DN27" s="317"/>
      <c r="DO27" s="365"/>
      <c r="DP27" s="366"/>
      <c r="DQ27" s="366"/>
      <c r="DR27" s="366"/>
      <c r="DS27" s="366"/>
      <c r="DT27" s="366"/>
      <c r="DU27" s="366"/>
      <c r="DV27" s="366"/>
      <c r="DW27" s="366"/>
      <c r="DX27" s="366"/>
      <c r="DY27" s="366"/>
      <c r="DZ27" s="366"/>
      <c r="EA27" s="366"/>
      <c r="EB27" s="366"/>
      <c r="EC27" s="366"/>
      <c r="ED27" s="366"/>
      <c r="EE27" s="366"/>
      <c r="EF27" s="366"/>
      <c r="EG27" s="366"/>
      <c r="EH27" s="366"/>
      <c r="EI27" s="366"/>
      <c r="EJ27" s="366"/>
      <c r="EK27" s="366"/>
      <c r="EL27" s="367"/>
      <c r="EM27" s="95"/>
      <c r="EN27" s="95"/>
      <c r="EO27" s="95"/>
      <c r="EP27" s="95"/>
      <c r="EQ27" s="95"/>
      <c r="ER27" s="95"/>
      <c r="ES27" s="95"/>
      <c r="ET27" s="95"/>
      <c r="EU27" s="95"/>
      <c r="EV27" s="29"/>
      <c r="EW27" s="29"/>
      <c r="EX27" s="154"/>
      <c r="EY27" s="29"/>
      <c r="EZ27" s="29"/>
      <c r="FA27" s="29"/>
      <c r="FB27" s="29"/>
      <c r="FC27" s="29"/>
      <c r="FD27" s="29"/>
      <c r="FE27" s="29"/>
      <c r="FF27" s="29"/>
      <c r="FG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</row>
    <row r="28" spans="2:195" ht="11.25" customHeight="1">
      <c r="B28" s="88"/>
      <c r="C28" s="88"/>
      <c r="D28" s="88"/>
      <c r="E28" s="88"/>
      <c r="F28" s="88"/>
      <c r="G28" s="88"/>
      <c r="H28" s="88"/>
      <c r="I28" s="244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6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352" t="s">
        <v>57</v>
      </c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353"/>
      <c r="CN28" s="353"/>
      <c r="CO28" s="353"/>
      <c r="CP28" s="353"/>
      <c r="CQ28" s="353"/>
      <c r="CR28" s="387" t="s">
        <v>58</v>
      </c>
      <c r="CS28" s="388"/>
      <c r="CT28" s="388"/>
      <c r="CU28" s="388"/>
      <c r="CV28" s="388"/>
      <c r="CW28" s="388"/>
      <c r="CX28" s="388"/>
      <c r="CY28" s="388"/>
      <c r="CZ28" s="388"/>
      <c r="DA28" s="388"/>
      <c r="DB28" s="388"/>
      <c r="DC28" s="388"/>
      <c r="DD28" s="388"/>
      <c r="DE28" s="388"/>
      <c r="DF28" s="388"/>
      <c r="DG28" s="388"/>
      <c r="DH28" s="388"/>
      <c r="DI28" s="388"/>
      <c r="DJ28" s="388"/>
      <c r="DK28" s="388"/>
      <c r="DL28" s="388"/>
      <c r="DM28" s="388"/>
      <c r="DN28" s="389"/>
      <c r="DO28" s="365"/>
      <c r="DP28" s="366"/>
      <c r="DQ28" s="366"/>
      <c r="DR28" s="366"/>
      <c r="DS28" s="366"/>
      <c r="DT28" s="366"/>
      <c r="DU28" s="366"/>
      <c r="DV28" s="366"/>
      <c r="DW28" s="366"/>
      <c r="DX28" s="366"/>
      <c r="DY28" s="366"/>
      <c r="DZ28" s="366"/>
      <c r="EA28" s="366"/>
      <c r="EB28" s="366"/>
      <c r="EC28" s="366"/>
      <c r="ED28" s="366"/>
      <c r="EE28" s="366"/>
      <c r="EF28" s="366"/>
      <c r="EG28" s="366"/>
      <c r="EH28" s="366"/>
      <c r="EI28" s="366"/>
      <c r="EJ28" s="366"/>
      <c r="EK28" s="366"/>
      <c r="EL28" s="367"/>
      <c r="EM28" s="95"/>
      <c r="EN28" s="95"/>
      <c r="EO28" s="95"/>
      <c r="EP28" s="95"/>
      <c r="EQ28" s="95"/>
      <c r="ER28" s="95"/>
      <c r="ES28" s="95"/>
      <c r="ET28" s="95"/>
      <c r="EU28" s="95"/>
      <c r="EV28" s="29"/>
      <c r="EW28" s="29"/>
      <c r="EX28" s="155"/>
      <c r="EY28" s="29"/>
      <c r="EZ28" s="29"/>
      <c r="FA28" s="29"/>
      <c r="FB28" s="29"/>
      <c r="FC28" s="29"/>
      <c r="FD28" s="29"/>
      <c r="FE28" s="29"/>
      <c r="FF28" s="29"/>
      <c r="FG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</row>
    <row r="29" spans="2:163" ht="11.25" customHeight="1"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88"/>
      <c r="BO29" s="88"/>
      <c r="BP29" s="88"/>
      <c r="BQ29" s="88"/>
      <c r="BR29" s="88"/>
      <c r="BS29" s="88"/>
      <c r="BT29" s="88"/>
      <c r="BU29" s="88"/>
      <c r="BV29" s="363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8"/>
      <c r="CS29" s="369"/>
      <c r="CT29" s="369"/>
      <c r="CU29" s="369"/>
      <c r="CV29" s="369"/>
      <c r="CW29" s="369"/>
      <c r="CX29" s="369"/>
      <c r="CY29" s="369"/>
      <c r="CZ29" s="369"/>
      <c r="DA29" s="369"/>
      <c r="DB29" s="369"/>
      <c r="DC29" s="369"/>
      <c r="DD29" s="369"/>
      <c r="DE29" s="369"/>
      <c r="DF29" s="369"/>
      <c r="DG29" s="369"/>
      <c r="DH29" s="369"/>
      <c r="DI29" s="369"/>
      <c r="DJ29" s="369"/>
      <c r="DK29" s="369"/>
      <c r="DL29" s="369"/>
      <c r="DM29" s="369"/>
      <c r="DN29" s="370"/>
      <c r="DO29" s="365"/>
      <c r="DP29" s="366"/>
      <c r="DQ29" s="366"/>
      <c r="DR29" s="366"/>
      <c r="DS29" s="366"/>
      <c r="DT29" s="366"/>
      <c r="DU29" s="366"/>
      <c r="DV29" s="366"/>
      <c r="DW29" s="366"/>
      <c r="DX29" s="366"/>
      <c r="DY29" s="366"/>
      <c r="DZ29" s="366"/>
      <c r="EA29" s="366"/>
      <c r="EB29" s="366"/>
      <c r="EC29" s="366"/>
      <c r="ED29" s="366"/>
      <c r="EE29" s="366"/>
      <c r="EF29" s="366"/>
      <c r="EG29" s="366"/>
      <c r="EH29" s="366"/>
      <c r="EI29" s="366"/>
      <c r="EJ29" s="366"/>
      <c r="EK29" s="366"/>
      <c r="EL29" s="367"/>
      <c r="EM29" s="95"/>
      <c r="EN29" s="95"/>
      <c r="EO29" s="95"/>
      <c r="EP29" s="95"/>
      <c r="EQ29" s="95"/>
      <c r="ER29" s="95"/>
      <c r="ES29" s="95"/>
      <c r="ET29" s="95"/>
      <c r="EU29" s="95"/>
      <c r="EV29" s="29"/>
      <c r="EW29" s="29"/>
      <c r="EX29" s="154"/>
      <c r="EY29" s="29"/>
      <c r="EZ29" s="29"/>
      <c r="FA29" s="29"/>
      <c r="FB29" s="29"/>
      <c r="FC29" s="29"/>
      <c r="FD29" s="29"/>
      <c r="FE29" s="29"/>
      <c r="FF29" s="29"/>
      <c r="FG29" s="29"/>
    </row>
    <row r="30" spans="2:150" ht="11.25" customHeight="1">
      <c r="B30" s="380" t="s">
        <v>1211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164"/>
      <c r="AI30" s="381"/>
      <c r="AJ30" s="382"/>
      <c r="AK30" s="382"/>
      <c r="AL30" s="382"/>
      <c r="AM30" s="382"/>
      <c r="AN30" s="382"/>
      <c r="AO30" s="382"/>
      <c r="AP30" s="382"/>
      <c r="AQ30" s="383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88"/>
      <c r="BO30" s="88"/>
      <c r="BP30" s="88"/>
      <c r="BQ30" s="88"/>
      <c r="BR30" s="88"/>
      <c r="BS30" s="88"/>
      <c r="BT30" s="88"/>
      <c r="BU30" s="88"/>
      <c r="BV30" s="309" t="s">
        <v>68</v>
      </c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0"/>
      <c r="CU30" s="310"/>
      <c r="CV30" s="310"/>
      <c r="CW30" s="310"/>
      <c r="CX30" s="310"/>
      <c r="CY30" s="310"/>
      <c r="CZ30" s="310"/>
      <c r="DA30" s="310"/>
      <c r="DB30" s="310"/>
      <c r="DC30" s="310"/>
      <c r="DD30" s="310"/>
      <c r="DE30" s="310"/>
      <c r="DF30" s="310"/>
      <c r="DG30" s="310"/>
      <c r="DH30" s="310"/>
      <c r="DI30" s="310"/>
      <c r="DJ30" s="310"/>
      <c r="DK30" s="310"/>
      <c r="DL30" s="310"/>
      <c r="DM30" s="310"/>
      <c r="DN30" s="311"/>
      <c r="DO30" s="341"/>
      <c r="DP30" s="342"/>
      <c r="DQ30" s="342"/>
      <c r="DR30" s="342"/>
      <c r="DS30" s="342"/>
      <c r="DT30" s="342"/>
      <c r="DU30" s="342"/>
      <c r="DV30" s="342"/>
      <c r="DW30" s="342"/>
      <c r="DX30" s="342"/>
      <c r="DY30" s="342"/>
      <c r="DZ30" s="342"/>
      <c r="EA30" s="342"/>
      <c r="EB30" s="342"/>
      <c r="EC30" s="342"/>
      <c r="ED30" s="342"/>
      <c r="EE30" s="342"/>
      <c r="EF30" s="342"/>
      <c r="EG30" s="342"/>
      <c r="EH30" s="342"/>
      <c r="EI30" s="342"/>
      <c r="EJ30" s="342"/>
      <c r="EK30" s="342"/>
      <c r="EL30" s="343"/>
      <c r="EM30" s="95"/>
      <c r="EN30" s="95"/>
      <c r="EO30" s="95"/>
      <c r="EP30" s="95"/>
      <c r="EQ30" s="95"/>
      <c r="ER30" s="95"/>
      <c r="ES30" s="95"/>
      <c r="ET30" s="95"/>
    </row>
    <row r="31" spans="2:150" ht="12.75"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164"/>
      <c r="AI31" s="384"/>
      <c r="AJ31" s="385"/>
      <c r="AK31" s="385"/>
      <c r="AL31" s="385"/>
      <c r="AM31" s="385"/>
      <c r="AN31" s="385"/>
      <c r="AO31" s="385"/>
      <c r="AP31" s="385"/>
      <c r="AQ31" s="386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88"/>
      <c r="BO31" s="88"/>
      <c r="BP31" s="88"/>
      <c r="BQ31" s="88"/>
      <c r="BR31" s="88"/>
      <c r="BS31" s="88"/>
      <c r="BT31" s="88"/>
      <c r="BU31" s="88"/>
      <c r="BV31" s="312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  <c r="DD31" s="313"/>
      <c r="DE31" s="313"/>
      <c r="DF31" s="313"/>
      <c r="DG31" s="313"/>
      <c r="DH31" s="313"/>
      <c r="DI31" s="313"/>
      <c r="DJ31" s="313"/>
      <c r="DK31" s="313"/>
      <c r="DL31" s="313"/>
      <c r="DM31" s="313"/>
      <c r="DN31" s="314"/>
      <c r="DO31" s="365"/>
      <c r="DP31" s="366"/>
      <c r="DQ31" s="366"/>
      <c r="DR31" s="366"/>
      <c r="DS31" s="366"/>
      <c r="DT31" s="366"/>
      <c r="DU31" s="366"/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6"/>
      <c r="EG31" s="366"/>
      <c r="EH31" s="366"/>
      <c r="EI31" s="366"/>
      <c r="EJ31" s="366"/>
      <c r="EK31" s="366"/>
      <c r="EL31" s="367"/>
      <c r="EM31" s="95"/>
      <c r="EN31" s="95"/>
      <c r="EO31" s="95"/>
      <c r="EP31" s="95"/>
      <c r="EQ31" s="95"/>
      <c r="ER31" s="95"/>
      <c r="ES31" s="95"/>
      <c r="ET31" s="95"/>
    </row>
    <row r="32" spans="2:150" ht="12.75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88"/>
      <c r="BO32" s="88"/>
      <c r="BP32" s="88"/>
      <c r="BQ32" s="88"/>
      <c r="BR32" s="88"/>
      <c r="BS32" s="88"/>
      <c r="BT32" s="88"/>
      <c r="BU32" s="88"/>
      <c r="BV32" s="315"/>
      <c r="BW32" s="316"/>
      <c r="BX32" s="316"/>
      <c r="BY32" s="316"/>
      <c r="BZ32" s="316"/>
      <c r="CA32" s="316"/>
      <c r="CB32" s="316"/>
      <c r="CC32" s="316"/>
      <c r="CD32" s="316"/>
      <c r="CE32" s="316"/>
      <c r="CF32" s="316"/>
      <c r="CG32" s="316"/>
      <c r="CH32" s="316"/>
      <c r="CI32" s="316"/>
      <c r="CJ32" s="316"/>
      <c r="CK32" s="316"/>
      <c r="CL32" s="316"/>
      <c r="CM32" s="316"/>
      <c r="CN32" s="316"/>
      <c r="CO32" s="316"/>
      <c r="CP32" s="316"/>
      <c r="CQ32" s="316"/>
      <c r="CR32" s="316"/>
      <c r="CS32" s="316"/>
      <c r="CT32" s="316"/>
      <c r="CU32" s="316"/>
      <c r="CV32" s="316"/>
      <c r="CW32" s="316"/>
      <c r="CX32" s="316"/>
      <c r="CY32" s="316"/>
      <c r="CZ32" s="316"/>
      <c r="DA32" s="316"/>
      <c r="DB32" s="316"/>
      <c r="DC32" s="316"/>
      <c r="DD32" s="316"/>
      <c r="DE32" s="316"/>
      <c r="DF32" s="316"/>
      <c r="DG32" s="316"/>
      <c r="DH32" s="316"/>
      <c r="DI32" s="316"/>
      <c r="DJ32" s="316"/>
      <c r="DK32" s="316"/>
      <c r="DL32" s="316"/>
      <c r="DM32" s="316"/>
      <c r="DN32" s="317"/>
      <c r="DO32" s="365"/>
      <c r="DP32" s="366"/>
      <c r="DQ32" s="366"/>
      <c r="DR32" s="366"/>
      <c r="DS32" s="366"/>
      <c r="DT32" s="366"/>
      <c r="DU32" s="366"/>
      <c r="DV32" s="366"/>
      <c r="DW32" s="366"/>
      <c r="DX32" s="366"/>
      <c r="DY32" s="366"/>
      <c r="DZ32" s="366"/>
      <c r="EA32" s="366"/>
      <c r="EB32" s="366"/>
      <c r="EC32" s="366"/>
      <c r="ED32" s="366"/>
      <c r="EE32" s="366"/>
      <c r="EF32" s="366"/>
      <c r="EG32" s="366"/>
      <c r="EH32" s="366"/>
      <c r="EI32" s="366"/>
      <c r="EJ32" s="366"/>
      <c r="EK32" s="366"/>
      <c r="EL32" s="367"/>
      <c r="EM32" s="95"/>
      <c r="EN32" s="95"/>
      <c r="EO32" s="95"/>
      <c r="EP32" s="95"/>
      <c r="EQ32" s="95"/>
      <c r="ER32" s="95"/>
      <c r="ES32" s="95"/>
      <c r="ET32" s="95"/>
    </row>
    <row r="33" spans="2:150" ht="12.75" customHeight="1"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165"/>
      <c r="BJ33" s="165"/>
      <c r="BK33" s="165"/>
      <c r="BL33" s="165"/>
      <c r="BM33" s="165"/>
      <c r="BN33" s="88"/>
      <c r="BO33" s="88"/>
      <c r="BP33" s="88"/>
      <c r="BQ33" s="88"/>
      <c r="BR33" s="88"/>
      <c r="BS33" s="88"/>
      <c r="BT33" s="88"/>
      <c r="BU33" s="88"/>
      <c r="BV33" s="352" t="s">
        <v>57</v>
      </c>
      <c r="BW33" s="353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3"/>
      <c r="CM33" s="353"/>
      <c r="CN33" s="353"/>
      <c r="CO33" s="353"/>
      <c r="CP33" s="353"/>
      <c r="CQ33" s="353"/>
      <c r="CR33" s="387" t="s">
        <v>58</v>
      </c>
      <c r="CS33" s="388"/>
      <c r="CT33" s="388"/>
      <c r="CU33" s="388"/>
      <c r="CV33" s="388"/>
      <c r="CW33" s="388"/>
      <c r="CX33" s="388"/>
      <c r="CY33" s="388"/>
      <c r="CZ33" s="388"/>
      <c r="DA33" s="388"/>
      <c r="DB33" s="388"/>
      <c r="DC33" s="388"/>
      <c r="DD33" s="388"/>
      <c r="DE33" s="388"/>
      <c r="DF33" s="388"/>
      <c r="DG33" s="388"/>
      <c r="DH33" s="388"/>
      <c r="DI33" s="388"/>
      <c r="DJ33" s="388"/>
      <c r="DK33" s="388"/>
      <c r="DL33" s="388"/>
      <c r="DM33" s="388"/>
      <c r="DN33" s="389"/>
      <c r="DO33" s="365"/>
      <c r="DP33" s="366"/>
      <c r="DQ33" s="366"/>
      <c r="DR33" s="366"/>
      <c r="DS33" s="366"/>
      <c r="DT33" s="366"/>
      <c r="DU33" s="366"/>
      <c r="DV33" s="366"/>
      <c r="DW33" s="366"/>
      <c r="DX33" s="366"/>
      <c r="DY33" s="366"/>
      <c r="DZ33" s="366"/>
      <c r="EA33" s="366"/>
      <c r="EB33" s="366"/>
      <c r="EC33" s="366"/>
      <c r="ED33" s="366"/>
      <c r="EE33" s="366"/>
      <c r="EF33" s="366"/>
      <c r="EG33" s="366"/>
      <c r="EH33" s="366"/>
      <c r="EI33" s="366"/>
      <c r="EJ33" s="366"/>
      <c r="EK33" s="366"/>
      <c r="EL33" s="367"/>
      <c r="EM33" s="95"/>
      <c r="EN33" s="95"/>
      <c r="EO33" s="95"/>
      <c r="EP33" s="95"/>
      <c r="EQ33" s="95"/>
      <c r="ER33" s="95"/>
      <c r="ES33" s="95"/>
      <c r="ET33" s="95"/>
    </row>
    <row r="34" spans="2:150" ht="15" customHeight="1">
      <c r="B34" s="258" t="s">
        <v>158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165"/>
      <c r="BJ34" s="165"/>
      <c r="BK34" s="165"/>
      <c r="BL34" s="165"/>
      <c r="BM34" s="165"/>
      <c r="BN34" s="88"/>
      <c r="BO34" s="88"/>
      <c r="BP34" s="88"/>
      <c r="BQ34" s="88"/>
      <c r="BR34" s="88"/>
      <c r="BS34" s="88"/>
      <c r="BT34" s="88"/>
      <c r="BU34" s="88"/>
      <c r="BV34" s="363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8"/>
      <c r="CS34" s="369"/>
      <c r="CT34" s="369"/>
      <c r="CU34" s="369"/>
      <c r="CV34" s="369"/>
      <c r="CW34" s="369"/>
      <c r="CX34" s="369"/>
      <c r="CY34" s="369"/>
      <c r="CZ34" s="369"/>
      <c r="DA34" s="369"/>
      <c r="DB34" s="369"/>
      <c r="DC34" s="369"/>
      <c r="DD34" s="369"/>
      <c r="DE34" s="369"/>
      <c r="DF34" s="369"/>
      <c r="DG34" s="369"/>
      <c r="DH34" s="369"/>
      <c r="DI34" s="369"/>
      <c r="DJ34" s="369"/>
      <c r="DK34" s="369"/>
      <c r="DL34" s="369"/>
      <c r="DM34" s="369"/>
      <c r="DN34" s="370"/>
      <c r="DO34" s="365"/>
      <c r="DP34" s="366"/>
      <c r="DQ34" s="366"/>
      <c r="DR34" s="366"/>
      <c r="DS34" s="366"/>
      <c r="DT34" s="366"/>
      <c r="DU34" s="366"/>
      <c r="DV34" s="366"/>
      <c r="DW34" s="366"/>
      <c r="DX34" s="366"/>
      <c r="DY34" s="366"/>
      <c r="DZ34" s="366"/>
      <c r="EA34" s="366"/>
      <c r="EB34" s="366"/>
      <c r="EC34" s="366"/>
      <c r="ED34" s="366"/>
      <c r="EE34" s="366"/>
      <c r="EF34" s="366"/>
      <c r="EG34" s="366"/>
      <c r="EH34" s="366"/>
      <c r="EI34" s="366"/>
      <c r="EJ34" s="366"/>
      <c r="EK34" s="366"/>
      <c r="EL34" s="367"/>
      <c r="EM34" s="95"/>
      <c r="EN34" s="95"/>
      <c r="EO34" s="95"/>
      <c r="EP34" s="95"/>
      <c r="EQ34" s="95"/>
      <c r="ER34" s="95"/>
      <c r="ES34" s="95"/>
      <c r="ET34" s="95"/>
    </row>
    <row r="35" spans="2:150" ht="3" customHeight="1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88"/>
      <c r="BO35" s="88"/>
      <c r="BP35" s="88"/>
      <c r="BQ35" s="88"/>
      <c r="BR35" s="88"/>
      <c r="BS35" s="88"/>
      <c r="BT35" s="88"/>
      <c r="BU35" s="88"/>
      <c r="BV35" s="309" t="s">
        <v>1208</v>
      </c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0"/>
      <c r="CQ35" s="310"/>
      <c r="CR35" s="310"/>
      <c r="CS35" s="310"/>
      <c r="CT35" s="310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/>
      <c r="DJ35" s="310"/>
      <c r="DK35" s="310"/>
      <c r="DL35" s="310"/>
      <c r="DM35" s="310"/>
      <c r="DN35" s="311"/>
      <c r="DO35" s="360"/>
      <c r="DP35" s="360"/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0"/>
      <c r="EF35" s="360"/>
      <c r="EG35" s="360"/>
      <c r="EH35" s="360"/>
      <c r="EI35" s="360"/>
      <c r="EJ35" s="360"/>
      <c r="EK35" s="360"/>
      <c r="EL35" s="360"/>
      <c r="EM35" s="95"/>
      <c r="EN35" s="95"/>
      <c r="EO35" s="95"/>
      <c r="EP35" s="95"/>
      <c r="EQ35" s="95"/>
      <c r="ER35" s="95"/>
      <c r="ES35" s="95"/>
      <c r="ET35" s="95"/>
    </row>
    <row r="36" spans="2:150" ht="10.5" customHeight="1"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165"/>
      <c r="BJ36" s="165"/>
      <c r="BK36" s="165"/>
      <c r="BL36" s="165"/>
      <c r="BM36" s="165"/>
      <c r="BN36" s="88"/>
      <c r="BO36" s="88"/>
      <c r="BP36" s="88"/>
      <c r="BQ36" s="88"/>
      <c r="BR36" s="88"/>
      <c r="BS36" s="88"/>
      <c r="BT36" s="88"/>
      <c r="BU36" s="88"/>
      <c r="BV36" s="312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3"/>
      <c r="DA36" s="313"/>
      <c r="DB36" s="313"/>
      <c r="DC36" s="313"/>
      <c r="DD36" s="313"/>
      <c r="DE36" s="313"/>
      <c r="DF36" s="313"/>
      <c r="DG36" s="313"/>
      <c r="DH36" s="313"/>
      <c r="DI36" s="313"/>
      <c r="DJ36" s="313"/>
      <c r="DK36" s="313"/>
      <c r="DL36" s="313"/>
      <c r="DM36" s="313"/>
      <c r="DN36" s="314"/>
      <c r="DO36" s="360"/>
      <c r="DP36" s="360"/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  <c r="EF36" s="360"/>
      <c r="EG36" s="360"/>
      <c r="EH36" s="360"/>
      <c r="EI36" s="360"/>
      <c r="EJ36" s="360"/>
      <c r="EK36" s="360"/>
      <c r="EL36" s="360"/>
      <c r="EM36" s="95"/>
      <c r="EN36" s="95"/>
      <c r="EO36" s="95"/>
      <c r="EP36" s="95"/>
      <c r="EQ36" s="95"/>
      <c r="ER36" s="95"/>
      <c r="ES36" s="95"/>
      <c r="ET36" s="95"/>
    </row>
    <row r="37" spans="2:150" ht="12.75" customHeight="1">
      <c r="B37" s="258" t="s">
        <v>159</v>
      </c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165"/>
      <c r="BJ37" s="165"/>
      <c r="BK37" s="165"/>
      <c r="BL37" s="165"/>
      <c r="BM37" s="165"/>
      <c r="BN37" s="88"/>
      <c r="BO37" s="88"/>
      <c r="BP37" s="88"/>
      <c r="BQ37" s="88"/>
      <c r="BR37" s="88"/>
      <c r="BS37" s="88"/>
      <c r="BT37" s="88"/>
      <c r="BU37" s="88"/>
      <c r="BV37" s="315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316"/>
      <c r="CL37" s="316"/>
      <c r="CM37" s="316"/>
      <c r="CN37" s="316"/>
      <c r="CO37" s="316"/>
      <c r="CP37" s="316"/>
      <c r="CQ37" s="316"/>
      <c r="CR37" s="316"/>
      <c r="CS37" s="316"/>
      <c r="CT37" s="316"/>
      <c r="CU37" s="316"/>
      <c r="CV37" s="316"/>
      <c r="CW37" s="316"/>
      <c r="CX37" s="316"/>
      <c r="CY37" s="316"/>
      <c r="CZ37" s="316"/>
      <c r="DA37" s="316"/>
      <c r="DB37" s="316"/>
      <c r="DC37" s="316"/>
      <c r="DD37" s="316"/>
      <c r="DE37" s="316"/>
      <c r="DF37" s="316"/>
      <c r="DG37" s="316"/>
      <c r="DH37" s="316"/>
      <c r="DI37" s="316"/>
      <c r="DJ37" s="316"/>
      <c r="DK37" s="316"/>
      <c r="DL37" s="316"/>
      <c r="DM37" s="316"/>
      <c r="DN37" s="317"/>
      <c r="DO37" s="360"/>
      <c r="DP37" s="360"/>
      <c r="DQ37" s="360"/>
      <c r="DR37" s="360"/>
      <c r="DS37" s="360"/>
      <c r="DT37" s="360"/>
      <c r="DU37" s="360"/>
      <c r="DV37" s="360"/>
      <c r="DW37" s="360"/>
      <c r="DX37" s="360"/>
      <c r="DY37" s="360"/>
      <c r="DZ37" s="360"/>
      <c r="EA37" s="360"/>
      <c r="EB37" s="360"/>
      <c r="EC37" s="360"/>
      <c r="ED37" s="360"/>
      <c r="EE37" s="360"/>
      <c r="EF37" s="360"/>
      <c r="EG37" s="360"/>
      <c r="EH37" s="360"/>
      <c r="EI37" s="360"/>
      <c r="EJ37" s="360"/>
      <c r="EK37" s="360"/>
      <c r="EL37" s="360"/>
      <c r="EM37" s="95"/>
      <c r="EN37" s="95"/>
      <c r="EO37" s="95"/>
      <c r="EP37" s="95"/>
      <c r="EQ37" s="95"/>
      <c r="ER37" s="95"/>
      <c r="ES37" s="95"/>
      <c r="ET37" s="95"/>
    </row>
    <row r="38" spans="2:150" ht="10.5" customHeight="1"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5"/>
      <c r="BJ38" s="165"/>
      <c r="BK38" s="165"/>
      <c r="BL38" s="165"/>
      <c r="BM38" s="165"/>
      <c r="BN38" s="88"/>
      <c r="BO38" s="88"/>
      <c r="BP38" s="88"/>
      <c r="BQ38" s="88"/>
      <c r="BR38" s="88"/>
      <c r="BS38" s="88"/>
      <c r="BT38" s="88"/>
      <c r="BU38" s="88"/>
      <c r="BV38" s="318" t="s">
        <v>1202</v>
      </c>
      <c r="BW38" s="319"/>
      <c r="BX38" s="319"/>
      <c r="BY38" s="319"/>
      <c r="BZ38" s="319"/>
      <c r="CA38" s="319"/>
      <c r="CB38" s="319"/>
      <c r="CC38" s="319"/>
      <c r="CD38" s="319"/>
      <c r="CE38" s="319"/>
      <c r="CF38" s="319"/>
      <c r="CG38" s="319"/>
      <c r="CH38" s="319"/>
      <c r="CI38" s="319"/>
      <c r="CJ38" s="319"/>
      <c r="CK38" s="319"/>
      <c r="CL38" s="319"/>
      <c r="CM38" s="319"/>
      <c r="CN38" s="319"/>
      <c r="CO38" s="319"/>
      <c r="CP38" s="319"/>
      <c r="CQ38" s="319"/>
      <c r="CR38" s="319"/>
      <c r="CS38" s="319"/>
      <c r="CT38" s="319"/>
      <c r="CU38" s="319"/>
      <c r="CV38" s="320"/>
      <c r="CW38" s="324" t="s">
        <v>1199</v>
      </c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6"/>
      <c r="DI38" s="105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7"/>
      <c r="EM38" s="95"/>
      <c r="EN38" s="95"/>
      <c r="EO38" s="95"/>
      <c r="EP38" s="95"/>
      <c r="EQ38" s="95"/>
      <c r="ER38" s="95"/>
      <c r="ES38" s="95"/>
      <c r="ET38" s="95"/>
    </row>
    <row r="39" spans="2:150" ht="12" customHeight="1"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4"/>
      <c r="BD39" s="354"/>
      <c r="BE39" s="354"/>
      <c r="BF39" s="354"/>
      <c r="BG39" s="354"/>
      <c r="BH39" s="354"/>
      <c r="BI39" s="165"/>
      <c r="BJ39" s="165"/>
      <c r="BK39" s="165"/>
      <c r="BL39" s="165"/>
      <c r="BM39" s="165"/>
      <c r="BN39" s="88"/>
      <c r="BO39" s="88"/>
      <c r="BP39" s="88"/>
      <c r="BQ39" s="88"/>
      <c r="BR39" s="88"/>
      <c r="BS39" s="88"/>
      <c r="BT39" s="88"/>
      <c r="BU39" s="88"/>
      <c r="BV39" s="321"/>
      <c r="BW39" s="322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2"/>
      <c r="CQ39" s="322"/>
      <c r="CR39" s="322"/>
      <c r="CS39" s="322"/>
      <c r="CT39" s="322"/>
      <c r="CU39" s="322"/>
      <c r="CV39" s="323"/>
      <c r="CW39" s="327"/>
      <c r="CX39" s="328"/>
      <c r="CY39" s="328"/>
      <c r="CZ39" s="328"/>
      <c r="DA39" s="328"/>
      <c r="DB39" s="328"/>
      <c r="DC39" s="328"/>
      <c r="DD39" s="328"/>
      <c r="DE39" s="328"/>
      <c r="DF39" s="328"/>
      <c r="DG39" s="328"/>
      <c r="DH39" s="329"/>
      <c r="DI39" s="108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10"/>
      <c r="EM39" s="95"/>
      <c r="EN39" s="95"/>
      <c r="EO39" s="95"/>
      <c r="EP39" s="95"/>
      <c r="EQ39" s="95"/>
      <c r="ER39" s="95"/>
      <c r="ES39" s="95"/>
      <c r="ET39" s="95"/>
    </row>
    <row r="40" spans="2:163" ht="26.25" customHeight="1">
      <c r="B40" s="355" t="s">
        <v>4</v>
      </c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  <c r="BH40" s="355"/>
      <c r="BI40" s="165"/>
      <c r="BJ40" s="165"/>
      <c r="BK40" s="165"/>
      <c r="BL40" s="165"/>
      <c r="BM40" s="165"/>
      <c r="BN40" s="88"/>
      <c r="BO40" s="88"/>
      <c r="BP40" s="88"/>
      <c r="BQ40" s="88"/>
      <c r="BR40" s="88"/>
      <c r="BS40" s="88"/>
      <c r="BT40" s="88"/>
      <c r="BU40" s="88"/>
      <c r="BV40" s="300" t="s">
        <v>975</v>
      </c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2"/>
      <c r="CW40" s="282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4"/>
      <c r="DI40" s="357" t="s">
        <v>1216</v>
      </c>
      <c r="DJ40" s="358"/>
      <c r="DK40" s="358"/>
      <c r="DL40" s="358"/>
      <c r="DM40" s="358"/>
      <c r="DN40" s="358"/>
      <c r="DO40" s="358"/>
      <c r="DP40" s="358"/>
      <c r="DQ40" s="358"/>
      <c r="DR40" s="358"/>
      <c r="DS40" s="358"/>
      <c r="DT40" s="358"/>
      <c r="DU40" s="358"/>
      <c r="DV40" s="358"/>
      <c r="DW40" s="358"/>
      <c r="DX40" s="358"/>
      <c r="DY40" s="358"/>
      <c r="DZ40" s="358"/>
      <c r="EA40" s="358"/>
      <c r="EB40" s="358"/>
      <c r="EC40" s="358"/>
      <c r="ED40" s="358"/>
      <c r="EE40" s="358"/>
      <c r="EF40" s="358"/>
      <c r="EG40" s="358"/>
      <c r="EH40" s="358"/>
      <c r="EI40" s="358"/>
      <c r="EJ40" s="358"/>
      <c r="EK40" s="358"/>
      <c r="EL40" s="359"/>
      <c r="EM40" s="95"/>
      <c r="EN40" s="95"/>
      <c r="EO40" s="95"/>
      <c r="EP40" s="95"/>
      <c r="EQ40" s="95"/>
      <c r="ER40" s="95"/>
      <c r="ES40" s="95"/>
      <c r="ET40" s="95"/>
      <c r="EU40" s="95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</row>
    <row r="41" spans="2:163" ht="9.75" customHeight="1"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167"/>
      <c r="BJ41" s="168"/>
      <c r="BK41" s="168"/>
      <c r="BL41" s="168"/>
      <c r="BM41" s="168"/>
      <c r="BN41" s="92"/>
      <c r="BO41" s="92"/>
      <c r="BP41" s="92"/>
      <c r="BQ41" s="92"/>
      <c r="BR41" s="92"/>
      <c r="BS41" s="92"/>
      <c r="BT41" s="92"/>
      <c r="BU41" s="92"/>
      <c r="BV41" s="303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5"/>
      <c r="CW41" s="285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7"/>
      <c r="DI41" s="113"/>
      <c r="DJ41" s="234"/>
      <c r="DK41" s="234"/>
      <c r="DL41" s="234"/>
      <c r="DM41" s="234"/>
      <c r="DN41" s="234"/>
      <c r="DO41" s="234"/>
      <c r="DP41" s="234"/>
      <c r="DQ41" s="114"/>
      <c r="DR41" s="248"/>
      <c r="DS41" s="248"/>
      <c r="DT41" s="248"/>
      <c r="DU41" s="248"/>
      <c r="DV41" s="248"/>
      <c r="DW41" s="248"/>
      <c r="DX41" s="248"/>
      <c r="DY41" s="248"/>
      <c r="DZ41" s="248"/>
      <c r="EA41" s="114"/>
      <c r="EB41" s="114"/>
      <c r="EC41" s="114"/>
      <c r="ED41" s="248"/>
      <c r="EE41" s="248"/>
      <c r="EF41" s="248"/>
      <c r="EG41" s="248"/>
      <c r="EH41" s="248"/>
      <c r="EI41" s="248"/>
      <c r="EJ41" s="248"/>
      <c r="EK41" s="248"/>
      <c r="EL41" s="115"/>
      <c r="EM41" s="95"/>
      <c r="EN41" s="95"/>
      <c r="EO41" s="95"/>
      <c r="EP41" s="95"/>
      <c r="EQ41" s="95"/>
      <c r="ER41" s="95"/>
      <c r="ES41" s="95"/>
      <c r="ET41" s="95"/>
      <c r="EU41" s="95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</row>
    <row r="42" spans="2:163" ht="18" customHeight="1"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356"/>
      <c r="BI42" s="167"/>
      <c r="BJ42" s="168"/>
      <c r="BK42" s="168"/>
      <c r="BL42" s="168"/>
      <c r="BM42" s="168"/>
      <c r="BN42" s="92"/>
      <c r="BO42" s="92"/>
      <c r="BP42" s="92"/>
      <c r="BQ42" s="92"/>
      <c r="BR42" s="92"/>
      <c r="BS42" s="92"/>
      <c r="BT42" s="92"/>
      <c r="BU42" s="92"/>
      <c r="BV42" s="306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  <c r="CQ42" s="307"/>
      <c r="CR42" s="307"/>
      <c r="CS42" s="307"/>
      <c r="CT42" s="307"/>
      <c r="CU42" s="307"/>
      <c r="CV42" s="308"/>
      <c r="CW42" s="288"/>
      <c r="CX42" s="289"/>
      <c r="CY42" s="289"/>
      <c r="CZ42" s="289"/>
      <c r="DA42" s="289"/>
      <c r="DB42" s="289"/>
      <c r="DC42" s="289"/>
      <c r="DD42" s="289"/>
      <c r="DE42" s="289"/>
      <c r="DF42" s="289"/>
      <c r="DG42" s="289"/>
      <c r="DH42" s="290"/>
      <c r="DI42" s="116"/>
      <c r="DJ42" s="249" t="s">
        <v>1181</v>
      </c>
      <c r="DK42" s="249"/>
      <c r="DL42" s="249"/>
      <c r="DM42" s="249"/>
      <c r="DN42" s="249"/>
      <c r="DO42" s="249"/>
      <c r="DP42" s="249"/>
      <c r="DQ42" s="117"/>
      <c r="DR42" s="250" t="s">
        <v>1182</v>
      </c>
      <c r="DS42" s="250"/>
      <c r="DT42" s="250"/>
      <c r="DU42" s="250"/>
      <c r="DV42" s="250"/>
      <c r="DW42" s="250"/>
      <c r="DX42" s="250"/>
      <c r="DY42" s="250"/>
      <c r="DZ42" s="250"/>
      <c r="EA42" s="118"/>
      <c r="EB42" s="118"/>
      <c r="EC42" s="118"/>
      <c r="ED42" s="251" t="s">
        <v>1169</v>
      </c>
      <c r="EE42" s="251"/>
      <c r="EF42" s="251"/>
      <c r="EG42" s="251"/>
      <c r="EH42" s="251"/>
      <c r="EI42" s="251"/>
      <c r="EJ42" s="251"/>
      <c r="EK42" s="251"/>
      <c r="EL42" s="119"/>
      <c r="EM42" s="95"/>
      <c r="EN42" s="95"/>
      <c r="EO42" s="95"/>
      <c r="EP42" s="95"/>
      <c r="EQ42" s="95"/>
      <c r="ER42" s="95"/>
      <c r="ES42" s="95"/>
      <c r="ET42" s="95"/>
      <c r="EU42" s="95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</row>
    <row r="43" spans="2:163" ht="24.75" customHeight="1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7"/>
      <c r="BJ43" s="168"/>
      <c r="BK43" s="168"/>
      <c r="BL43" s="168"/>
      <c r="BM43" s="168"/>
      <c r="BN43" s="92"/>
      <c r="BO43" s="92"/>
      <c r="BP43" s="92"/>
      <c r="BQ43" s="92"/>
      <c r="BR43" s="92"/>
      <c r="BS43" s="92"/>
      <c r="BT43" s="92"/>
      <c r="BU43" s="92"/>
      <c r="BV43" s="300" t="s">
        <v>989</v>
      </c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1"/>
      <c r="CL43" s="301"/>
      <c r="CM43" s="301"/>
      <c r="CN43" s="301"/>
      <c r="CO43" s="301"/>
      <c r="CP43" s="301"/>
      <c r="CQ43" s="301"/>
      <c r="CR43" s="301"/>
      <c r="CS43" s="301"/>
      <c r="CT43" s="301"/>
      <c r="CU43" s="301"/>
      <c r="CV43" s="302"/>
      <c r="CW43" s="282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4"/>
      <c r="DI43" s="252" t="s">
        <v>1217</v>
      </c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253"/>
      <c r="ED43" s="253"/>
      <c r="EE43" s="253"/>
      <c r="EF43" s="253"/>
      <c r="EG43" s="253"/>
      <c r="EH43" s="253"/>
      <c r="EI43" s="253"/>
      <c r="EJ43" s="253"/>
      <c r="EK43" s="253"/>
      <c r="EL43" s="254"/>
      <c r="EM43" s="95"/>
      <c r="EN43" s="95"/>
      <c r="EO43" s="95"/>
      <c r="EP43" s="95"/>
      <c r="EQ43" s="95"/>
      <c r="ER43" s="95"/>
      <c r="ES43" s="95"/>
      <c r="ET43" s="95"/>
      <c r="EU43" s="95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</row>
    <row r="44" spans="2:195" ht="10.5" customHeight="1"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11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303"/>
      <c r="BW44" s="304"/>
      <c r="BX44" s="304"/>
      <c r="BY44" s="304"/>
      <c r="BZ44" s="304"/>
      <c r="CA44" s="304"/>
      <c r="CB44" s="304"/>
      <c r="CC44" s="304"/>
      <c r="CD44" s="304"/>
      <c r="CE44" s="304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  <c r="CR44" s="304"/>
      <c r="CS44" s="304"/>
      <c r="CT44" s="304"/>
      <c r="CU44" s="304"/>
      <c r="CV44" s="305"/>
      <c r="CW44" s="285"/>
      <c r="CX44" s="286"/>
      <c r="CY44" s="286"/>
      <c r="CZ44" s="286"/>
      <c r="DA44" s="286"/>
      <c r="DB44" s="286"/>
      <c r="DC44" s="286"/>
      <c r="DD44" s="286"/>
      <c r="DE44" s="286"/>
      <c r="DF44" s="286"/>
      <c r="DG44" s="286"/>
      <c r="DH44" s="287"/>
      <c r="DI44" s="113"/>
      <c r="DJ44" s="234"/>
      <c r="DK44" s="234"/>
      <c r="DL44" s="234"/>
      <c r="DM44" s="234"/>
      <c r="DN44" s="234"/>
      <c r="DO44" s="234"/>
      <c r="DP44" s="234"/>
      <c r="DQ44" s="114"/>
      <c r="DR44" s="248"/>
      <c r="DS44" s="248"/>
      <c r="DT44" s="248"/>
      <c r="DU44" s="248"/>
      <c r="DV44" s="248"/>
      <c r="DW44" s="248"/>
      <c r="DX44" s="248"/>
      <c r="DY44" s="248"/>
      <c r="DZ44" s="248"/>
      <c r="EA44" s="114"/>
      <c r="EB44" s="114"/>
      <c r="EC44" s="114"/>
      <c r="ED44" s="248"/>
      <c r="EE44" s="248"/>
      <c r="EF44" s="248"/>
      <c r="EG44" s="248"/>
      <c r="EH44" s="248"/>
      <c r="EI44" s="248"/>
      <c r="EJ44" s="248"/>
      <c r="EK44" s="248"/>
      <c r="EL44" s="115"/>
      <c r="EM44" s="95"/>
      <c r="EN44" s="95"/>
      <c r="EO44" s="95"/>
      <c r="EP44" s="95"/>
      <c r="EQ44" s="95"/>
      <c r="ER44" s="95"/>
      <c r="ES44" s="95"/>
      <c r="ET44" s="95"/>
      <c r="EU44" s="95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</row>
    <row r="45" spans="2:195" ht="18" customHeight="1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11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306"/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7"/>
      <c r="CL45" s="307"/>
      <c r="CM45" s="307"/>
      <c r="CN45" s="307"/>
      <c r="CO45" s="307"/>
      <c r="CP45" s="307"/>
      <c r="CQ45" s="307"/>
      <c r="CR45" s="307"/>
      <c r="CS45" s="307"/>
      <c r="CT45" s="307"/>
      <c r="CU45" s="307"/>
      <c r="CV45" s="308"/>
      <c r="CW45" s="288"/>
      <c r="CX45" s="289"/>
      <c r="CY45" s="289"/>
      <c r="CZ45" s="289"/>
      <c r="DA45" s="289"/>
      <c r="DB45" s="289"/>
      <c r="DC45" s="289"/>
      <c r="DD45" s="289"/>
      <c r="DE45" s="289"/>
      <c r="DF45" s="289"/>
      <c r="DG45" s="289"/>
      <c r="DH45" s="290"/>
      <c r="DI45" s="121"/>
      <c r="DJ45" s="249" t="s">
        <v>1181</v>
      </c>
      <c r="DK45" s="249"/>
      <c r="DL45" s="249"/>
      <c r="DM45" s="249"/>
      <c r="DN45" s="249"/>
      <c r="DO45" s="249"/>
      <c r="DP45" s="249"/>
      <c r="DQ45" s="117"/>
      <c r="DR45" s="250" t="s">
        <v>1182</v>
      </c>
      <c r="DS45" s="250"/>
      <c r="DT45" s="250"/>
      <c r="DU45" s="250"/>
      <c r="DV45" s="250"/>
      <c r="DW45" s="250"/>
      <c r="DX45" s="250"/>
      <c r="DY45" s="250"/>
      <c r="DZ45" s="250"/>
      <c r="EA45" s="118"/>
      <c r="EB45" s="118"/>
      <c r="EC45" s="118"/>
      <c r="ED45" s="251" t="s">
        <v>1169</v>
      </c>
      <c r="EE45" s="251"/>
      <c r="EF45" s="251"/>
      <c r="EG45" s="251"/>
      <c r="EH45" s="251"/>
      <c r="EI45" s="251"/>
      <c r="EJ45" s="251"/>
      <c r="EK45" s="251"/>
      <c r="EL45" s="119"/>
      <c r="EM45" s="95"/>
      <c r="EN45" s="95"/>
      <c r="EO45" s="95"/>
      <c r="EP45" s="95"/>
      <c r="EQ45" s="95"/>
      <c r="ER45" s="95"/>
      <c r="ES45" s="95"/>
      <c r="ET45" s="95"/>
      <c r="EU45" s="95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</row>
    <row r="46" spans="2:195" ht="64.5" customHeight="1"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11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300" t="s">
        <v>990</v>
      </c>
      <c r="BW46" s="301"/>
      <c r="BX46" s="301"/>
      <c r="BY46" s="301"/>
      <c r="BZ46" s="301"/>
      <c r="CA46" s="301"/>
      <c r="CB46" s="301"/>
      <c r="CC46" s="301"/>
      <c r="CD46" s="301"/>
      <c r="CE46" s="301"/>
      <c r="CF46" s="301"/>
      <c r="CG46" s="301"/>
      <c r="CH46" s="301"/>
      <c r="CI46" s="301"/>
      <c r="CJ46" s="301"/>
      <c r="CK46" s="301"/>
      <c r="CL46" s="301"/>
      <c r="CM46" s="301"/>
      <c r="CN46" s="301"/>
      <c r="CO46" s="301"/>
      <c r="CP46" s="301"/>
      <c r="CQ46" s="301"/>
      <c r="CR46" s="301"/>
      <c r="CS46" s="301"/>
      <c r="CT46" s="301"/>
      <c r="CU46" s="301"/>
      <c r="CV46" s="302"/>
      <c r="CW46" s="282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4"/>
      <c r="DI46" s="252" t="s">
        <v>160</v>
      </c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253"/>
      <c r="DX46" s="253"/>
      <c r="DY46" s="253"/>
      <c r="DZ46" s="253"/>
      <c r="EA46" s="253"/>
      <c r="EB46" s="253"/>
      <c r="EC46" s="253"/>
      <c r="ED46" s="253"/>
      <c r="EE46" s="253"/>
      <c r="EF46" s="253"/>
      <c r="EG46" s="253"/>
      <c r="EH46" s="253"/>
      <c r="EI46" s="253"/>
      <c r="EJ46" s="253"/>
      <c r="EK46" s="253"/>
      <c r="EL46" s="254"/>
      <c r="EM46" s="95"/>
      <c r="EN46" s="95"/>
      <c r="EO46" s="95"/>
      <c r="EP46" s="95"/>
      <c r="EQ46" s="95"/>
      <c r="ER46" s="95"/>
      <c r="ES46" s="95"/>
      <c r="ET46" s="95"/>
      <c r="EU46" s="95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</row>
    <row r="47" spans="2:195" ht="9.75" customHeight="1"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11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303"/>
      <c r="BW47" s="304"/>
      <c r="BX47" s="304"/>
      <c r="BY47" s="304"/>
      <c r="BZ47" s="304"/>
      <c r="CA47" s="304"/>
      <c r="CB47" s="304"/>
      <c r="CC47" s="304"/>
      <c r="CD47" s="304"/>
      <c r="CE47" s="304"/>
      <c r="CF47" s="304"/>
      <c r="CG47" s="304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  <c r="CV47" s="305"/>
      <c r="CW47" s="285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7"/>
      <c r="DI47" s="113"/>
      <c r="DJ47" s="234"/>
      <c r="DK47" s="234"/>
      <c r="DL47" s="234"/>
      <c r="DM47" s="234"/>
      <c r="DN47" s="234"/>
      <c r="DO47" s="234"/>
      <c r="DP47" s="234"/>
      <c r="DQ47" s="114"/>
      <c r="DR47" s="248"/>
      <c r="DS47" s="248"/>
      <c r="DT47" s="248"/>
      <c r="DU47" s="248"/>
      <c r="DV47" s="248"/>
      <c r="DW47" s="248"/>
      <c r="DX47" s="248"/>
      <c r="DY47" s="248"/>
      <c r="DZ47" s="248"/>
      <c r="EA47" s="114"/>
      <c r="EB47" s="114"/>
      <c r="EC47" s="114"/>
      <c r="ED47" s="248"/>
      <c r="EE47" s="248"/>
      <c r="EF47" s="248"/>
      <c r="EG47" s="248"/>
      <c r="EH47" s="248"/>
      <c r="EI47" s="248"/>
      <c r="EJ47" s="248"/>
      <c r="EK47" s="248"/>
      <c r="EL47" s="115"/>
      <c r="EM47" s="95"/>
      <c r="EN47" s="95"/>
      <c r="EO47" s="95"/>
      <c r="EP47" s="95"/>
      <c r="EQ47" s="95"/>
      <c r="ER47" s="95"/>
      <c r="ES47" s="95"/>
      <c r="ET47" s="95"/>
      <c r="EU47" s="95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</row>
    <row r="48" spans="2:195" ht="18" customHeight="1"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11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306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8"/>
      <c r="CW48" s="288"/>
      <c r="CX48" s="289"/>
      <c r="CY48" s="289"/>
      <c r="CZ48" s="289"/>
      <c r="DA48" s="289"/>
      <c r="DB48" s="289"/>
      <c r="DC48" s="289"/>
      <c r="DD48" s="289"/>
      <c r="DE48" s="289"/>
      <c r="DF48" s="289"/>
      <c r="DG48" s="289"/>
      <c r="DH48" s="290"/>
      <c r="DI48" s="121"/>
      <c r="DJ48" s="249" t="s">
        <v>1181</v>
      </c>
      <c r="DK48" s="249"/>
      <c r="DL48" s="249"/>
      <c r="DM48" s="249"/>
      <c r="DN48" s="249"/>
      <c r="DO48" s="249"/>
      <c r="DP48" s="249"/>
      <c r="DQ48" s="117"/>
      <c r="DR48" s="250" t="s">
        <v>1182</v>
      </c>
      <c r="DS48" s="250"/>
      <c r="DT48" s="250"/>
      <c r="DU48" s="250"/>
      <c r="DV48" s="250"/>
      <c r="DW48" s="250"/>
      <c r="DX48" s="250"/>
      <c r="DY48" s="250"/>
      <c r="DZ48" s="250"/>
      <c r="EA48" s="118"/>
      <c r="EB48" s="118"/>
      <c r="EC48" s="118"/>
      <c r="ED48" s="251" t="s">
        <v>1169</v>
      </c>
      <c r="EE48" s="251"/>
      <c r="EF48" s="251"/>
      <c r="EG48" s="251"/>
      <c r="EH48" s="251"/>
      <c r="EI48" s="251"/>
      <c r="EJ48" s="251"/>
      <c r="EK48" s="251"/>
      <c r="EL48" s="119"/>
      <c r="EM48" s="95"/>
      <c r="EN48" s="95"/>
      <c r="EO48" s="95"/>
      <c r="EP48" s="95"/>
      <c r="EQ48" s="95"/>
      <c r="ER48" s="95"/>
      <c r="ES48" s="95"/>
      <c r="ET48" s="95"/>
      <c r="EU48" s="95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</row>
    <row r="49" spans="2:195" ht="12.75" customHeight="1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11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291" t="s">
        <v>991</v>
      </c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3"/>
      <c r="CW49" s="282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4"/>
      <c r="DI49" s="252" t="s">
        <v>992</v>
      </c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253"/>
      <c r="DX49" s="253"/>
      <c r="DY49" s="253"/>
      <c r="DZ49" s="253"/>
      <c r="EA49" s="253"/>
      <c r="EB49" s="253"/>
      <c r="EC49" s="253"/>
      <c r="ED49" s="253"/>
      <c r="EE49" s="253"/>
      <c r="EF49" s="253"/>
      <c r="EG49" s="253"/>
      <c r="EH49" s="253"/>
      <c r="EI49" s="253"/>
      <c r="EJ49" s="253"/>
      <c r="EK49" s="253"/>
      <c r="EL49" s="254"/>
      <c r="EM49" s="95"/>
      <c r="EN49" s="95"/>
      <c r="EO49" s="95"/>
      <c r="EP49" s="95"/>
      <c r="EQ49" s="95"/>
      <c r="ER49" s="95"/>
      <c r="ES49" s="95"/>
      <c r="ET49" s="95"/>
      <c r="EU49" s="95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</row>
    <row r="50" spans="2:195" ht="10.5" customHeight="1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11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294"/>
      <c r="BW50" s="295"/>
      <c r="BX50" s="295"/>
      <c r="BY50" s="295"/>
      <c r="BZ50" s="295"/>
      <c r="CA50" s="295"/>
      <c r="CB50" s="295"/>
      <c r="CC50" s="295"/>
      <c r="CD50" s="295"/>
      <c r="CE50" s="295"/>
      <c r="CF50" s="295"/>
      <c r="CG50" s="295"/>
      <c r="CH50" s="295"/>
      <c r="CI50" s="295"/>
      <c r="CJ50" s="295"/>
      <c r="CK50" s="295"/>
      <c r="CL50" s="295"/>
      <c r="CM50" s="295"/>
      <c r="CN50" s="295"/>
      <c r="CO50" s="295"/>
      <c r="CP50" s="295"/>
      <c r="CQ50" s="295"/>
      <c r="CR50" s="295"/>
      <c r="CS50" s="295"/>
      <c r="CT50" s="295"/>
      <c r="CU50" s="295"/>
      <c r="CV50" s="296"/>
      <c r="CW50" s="285"/>
      <c r="CX50" s="286"/>
      <c r="CY50" s="286"/>
      <c r="CZ50" s="286"/>
      <c r="DA50" s="286"/>
      <c r="DB50" s="286"/>
      <c r="DC50" s="286"/>
      <c r="DD50" s="286"/>
      <c r="DE50" s="286"/>
      <c r="DF50" s="286"/>
      <c r="DG50" s="286"/>
      <c r="DH50" s="287"/>
      <c r="DI50" s="113"/>
      <c r="DJ50" s="234"/>
      <c r="DK50" s="234"/>
      <c r="DL50" s="234"/>
      <c r="DM50" s="234"/>
      <c r="DN50" s="234"/>
      <c r="DO50" s="234"/>
      <c r="DP50" s="234"/>
      <c r="DQ50" s="114"/>
      <c r="DR50" s="248"/>
      <c r="DS50" s="248"/>
      <c r="DT50" s="248"/>
      <c r="DU50" s="248"/>
      <c r="DV50" s="248"/>
      <c r="DW50" s="248"/>
      <c r="DX50" s="248"/>
      <c r="DY50" s="248"/>
      <c r="DZ50" s="248"/>
      <c r="EA50" s="114"/>
      <c r="EB50" s="114"/>
      <c r="EC50" s="114"/>
      <c r="ED50" s="248"/>
      <c r="EE50" s="248"/>
      <c r="EF50" s="248"/>
      <c r="EG50" s="248"/>
      <c r="EH50" s="248"/>
      <c r="EI50" s="248"/>
      <c r="EJ50" s="248"/>
      <c r="EK50" s="248"/>
      <c r="EL50" s="115"/>
      <c r="EM50" s="95"/>
      <c r="EN50" s="95"/>
      <c r="EO50" s="95"/>
      <c r="EP50" s="95"/>
      <c r="EQ50" s="95"/>
      <c r="ER50" s="95"/>
      <c r="ES50" s="95"/>
      <c r="ET50" s="95"/>
      <c r="EU50" s="95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</row>
    <row r="51" spans="2:195" ht="20.25" customHeight="1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11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297"/>
      <c r="BW51" s="298"/>
      <c r="BX51" s="298"/>
      <c r="BY51" s="298"/>
      <c r="BZ51" s="298"/>
      <c r="CA51" s="298"/>
      <c r="CB51" s="298"/>
      <c r="CC51" s="298"/>
      <c r="CD51" s="298"/>
      <c r="CE51" s="298"/>
      <c r="CF51" s="298"/>
      <c r="CG51" s="298"/>
      <c r="CH51" s="298"/>
      <c r="CI51" s="298"/>
      <c r="CJ51" s="298"/>
      <c r="CK51" s="298"/>
      <c r="CL51" s="298"/>
      <c r="CM51" s="298"/>
      <c r="CN51" s="298"/>
      <c r="CO51" s="298"/>
      <c r="CP51" s="298"/>
      <c r="CQ51" s="298"/>
      <c r="CR51" s="298"/>
      <c r="CS51" s="298"/>
      <c r="CT51" s="298"/>
      <c r="CU51" s="298"/>
      <c r="CV51" s="299"/>
      <c r="CW51" s="288"/>
      <c r="CX51" s="289"/>
      <c r="CY51" s="289"/>
      <c r="CZ51" s="289"/>
      <c r="DA51" s="289"/>
      <c r="DB51" s="289"/>
      <c r="DC51" s="289"/>
      <c r="DD51" s="289"/>
      <c r="DE51" s="289"/>
      <c r="DF51" s="289"/>
      <c r="DG51" s="289"/>
      <c r="DH51" s="290"/>
      <c r="DI51" s="121"/>
      <c r="DJ51" s="249" t="s">
        <v>1181</v>
      </c>
      <c r="DK51" s="249"/>
      <c r="DL51" s="249"/>
      <c r="DM51" s="249"/>
      <c r="DN51" s="249"/>
      <c r="DO51" s="249"/>
      <c r="DP51" s="249"/>
      <c r="DQ51" s="117"/>
      <c r="DR51" s="250" t="s">
        <v>1182</v>
      </c>
      <c r="DS51" s="250"/>
      <c r="DT51" s="250"/>
      <c r="DU51" s="250"/>
      <c r="DV51" s="250"/>
      <c r="DW51" s="250"/>
      <c r="DX51" s="250"/>
      <c r="DY51" s="250"/>
      <c r="DZ51" s="250"/>
      <c r="EA51" s="118"/>
      <c r="EB51" s="118"/>
      <c r="EC51" s="118"/>
      <c r="ED51" s="251" t="s">
        <v>1169</v>
      </c>
      <c r="EE51" s="251"/>
      <c r="EF51" s="251"/>
      <c r="EG51" s="251"/>
      <c r="EH51" s="251"/>
      <c r="EI51" s="251"/>
      <c r="EJ51" s="251"/>
      <c r="EK51" s="251"/>
      <c r="EL51" s="119"/>
      <c r="EM51" s="95"/>
      <c r="EN51" s="95"/>
      <c r="EO51" s="95"/>
      <c r="EP51" s="95"/>
      <c r="EQ51" s="95"/>
      <c r="ER51" s="95"/>
      <c r="ES51" s="95"/>
      <c r="ET51" s="95"/>
      <c r="EU51" s="95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</row>
    <row r="52" spans="2:195" ht="38.25" customHeight="1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11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291" t="s">
        <v>993</v>
      </c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3"/>
      <c r="CW52" s="282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4"/>
      <c r="DI52" s="252" t="s">
        <v>994</v>
      </c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/>
      <c r="EJ52" s="253"/>
      <c r="EK52" s="253"/>
      <c r="EL52" s="254"/>
      <c r="EM52" s="95"/>
      <c r="EN52" s="95"/>
      <c r="EO52" s="95"/>
      <c r="EP52" s="95"/>
      <c r="EQ52" s="95"/>
      <c r="ER52" s="95"/>
      <c r="ES52" s="95"/>
      <c r="ET52" s="95"/>
      <c r="EU52" s="95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</row>
    <row r="53" spans="2:195" ht="10.5" customHeight="1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11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294"/>
      <c r="BW53" s="295"/>
      <c r="BX53" s="295"/>
      <c r="BY53" s="295"/>
      <c r="BZ53" s="295"/>
      <c r="CA53" s="295"/>
      <c r="CB53" s="295"/>
      <c r="CC53" s="295"/>
      <c r="CD53" s="295"/>
      <c r="CE53" s="295"/>
      <c r="CF53" s="295"/>
      <c r="CG53" s="295"/>
      <c r="CH53" s="295"/>
      <c r="CI53" s="295"/>
      <c r="CJ53" s="295"/>
      <c r="CK53" s="295"/>
      <c r="CL53" s="295"/>
      <c r="CM53" s="295"/>
      <c r="CN53" s="295"/>
      <c r="CO53" s="295"/>
      <c r="CP53" s="295"/>
      <c r="CQ53" s="295"/>
      <c r="CR53" s="295"/>
      <c r="CS53" s="295"/>
      <c r="CT53" s="295"/>
      <c r="CU53" s="295"/>
      <c r="CV53" s="296"/>
      <c r="CW53" s="285"/>
      <c r="CX53" s="286"/>
      <c r="CY53" s="286"/>
      <c r="CZ53" s="286"/>
      <c r="DA53" s="286"/>
      <c r="DB53" s="286"/>
      <c r="DC53" s="286"/>
      <c r="DD53" s="286"/>
      <c r="DE53" s="286"/>
      <c r="DF53" s="286"/>
      <c r="DG53" s="286"/>
      <c r="DH53" s="287"/>
      <c r="DI53" s="113"/>
      <c r="DJ53" s="234"/>
      <c r="DK53" s="234"/>
      <c r="DL53" s="234"/>
      <c r="DM53" s="234"/>
      <c r="DN53" s="234"/>
      <c r="DO53" s="234"/>
      <c r="DP53" s="234"/>
      <c r="DQ53" s="114"/>
      <c r="DR53" s="248"/>
      <c r="DS53" s="248"/>
      <c r="DT53" s="248"/>
      <c r="DU53" s="248"/>
      <c r="DV53" s="248"/>
      <c r="DW53" s="248"/>
      <c r="DX53" s="248"/>
      <c r="DY53" s="248"/>
      <c r="DZ53" s="248"/>
      <c r="EA53" s="114"/>
      <c r="EB53" s="114"/>
      <c r="EC53" s="114"/>
      <c r="ED53" s="248"/>
      <c r="EE53" s="248"/>
      <c r="EF53" s="248"/>
      <c r="EG53" s="248"/>
      <c r="EH53" s="248"/>
      <c r="EI53" s="248"/>
      <c r="EJ53" s="248"/>
      <c r="EK53" s="248"/>
      <c r="EL53" s="115"/>
      <c r="EM53" s="95"/>
      <c r="EN53" s="95"/>
      <c r="EO53" s="95"/>
      <c r="EP53" s="95"/>
      <c r="EQ53" s="95"/>
      <c r="ER53" s="95"/>
      <c r="ES53" s="95"/>
      <c r="ET53" s="95"/>
      <c r="EU53" s="95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</row>
    <row r="54" spans="2:195" ht="18" customHeight="1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11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297"/>
      <c r="BW54" s="298"/>
      <c r="BX54" s="298"/>
      <c r="BY54" s="298"/>
      <c r="BZ54" s="298"/>
      <c r="CA54" s="298"/>
      <c r="CB54" s="298"/>
      <c r="CC54" s="298"/>
      <c r="CD54" s="298"/>
      <c r="CE54" s="298"/>
      <c r="CF54" s="298"/>
      <c r="CG54" s="298"/>
      <c r="CH54" s="298"/>
      <c r="CI54" s="298"/>
      <c r="CJ54" s="298"/>
      <c r="CK54" s="298"/>
      <c r="CL54" s="298"/>
      <c r="CM54" s="298"/>
      <c r="CN54" s="298"/>
      <c r="CO54" s="298"/>
      <c r="CP54" s="298"/>
      <c r="CQ54" s="298"/>
      <c r="CR54" s="298"/>
      <c r="CS54" s="298"/>
      <c r="CT54" s="298"/>
      <c r="CU54" s="298"/>
      <c r="CV54" s="299"/>
      <c r="CW54" s="288"/>
      <c r="CX54" s="289"/>
      <c r="CY54" s="289"/>
      <c r="CZ54" s="289"/>
      <c r="DA54" s="289"/>
      <c r="DB54" s="289"/>
      <c r="DC54" s="289"/>
      <c r="DD54" s="289"/>
      <c r="DE54" s="289"/>
      <c r="DF54" s="289"/>
      <c r="DG54" s="289"/>
      <c r="DH54" s="290"/>
      <c r="DI54" s="121"/>
      <c r="DJ54" s="250" t="s">
        <v>1181</v>
      </c>
      <c r="DK54" s="250"/>
      <c r="DL54" s="250"/>
      <c r="DM54" s="250"/>
      <c r="DN54" s="250"/>
      <c r="DO54" s="250"/>
      <c r="DP54" s="250"/>
      <c r="DQ54" s="117"/>
      <c r="DR54" s="250" t="s">
        <v>1182</v>
      </c>
      <c r="DS54" s="413"/>
      <c r="DT54" s="413"/>
      <c r="DU54" s="413"/>
      <c r="DV54" s="413"/>
      <c r="DW54" s="413"/>
      <c r="DX54" s="413"/>
      <c r="DY54" s="413"/>
      <c r="DZ54" s="413"/>
      <c r="EA54" s="118"/>
      <c r="EB54" s="118"/>
      <c r="EC54" s="118"/>
      <c r="ED54" s="414" t="s">
        <v>1169</v>
      </c>
      <c r="EE54" s="414"/>
      <c r="EF54" s="414"/>
      <c r="EG54" s="414"/>
      <c r="EH54" s="414"/>
      <c r="EI54" s="414"/>
      <c r="EJ54" s="414"/>
      <c r="EK54" s="414"/>
      <c r="EL54" s="119"/>
      <c r="EM54" s="95"/>
      <c r="EN54" s="95"/>
      <c r="EO54" s="95"/>
      <c r="EP54" s="95"/>
      <c r="EQ54" s="95"/>
      <c r="ER54" s="95"/>
      <c r="ES54" s="95"/>
      <c r="ET54" s="95"/>
      <c r="EU54" s="95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</row>
    <row r="55" spans="2:195" ht="15.75" customHeight="1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92"/>
      <c r="BY55" s="92"/>
      <c r="BZ55" s="9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12"/>
      <c r="CT55" s="112"/>
      <c r="CU55" s="112"/>
      <c r="CV55" s="112"/>
      <c r="CW55" s="112"/>
      <c r="CX55" s="112"/>
      <c r="CY55" s="112"/>
      <c r="CZ55" s="112"/>
      <c r="DA55" s="123"/>
      <c r="DB55" s="124"/>
      <c r="DC55" s="124"/>
      <c r="DD55" s="124"/>
      <c r="DE55" s="124"/>
      <c r="DF55" s="124"/>
      <c r="DG55" s="124"/>
      <c r="DH55" s="124"/>
      <c r="DI55" s="124"/>
      <c r="DJ55" s="123"/>
      <c r="DK55" s="124"/>
      <c r="DL55" s="125"/>
      <c r="DM55" s="125"/>
      <c r="DN55" s="125"/>
      <c r="DO55" s="125"/>
      <c r="DP55" s="125"/>
      <c r="DQ55" s="126"/>
      <c r="DR55" s="126"/>
      <c r="DS55" s="127"/>
      <c r="DT55" s="127"/>
      <c r="DU55" s="124"/>
      <c r="DV55" s="123"/>
      <c r="DW55" s="124"/>
      <c r="DX55" s="125"/>
      <c r="DY55" s="125"/>
      <c r="DZ55" s="125"/>
      <c r="EA55" s="125"/>
      <c r="EB55" s="125"/>
      <c r="EC55" s="126"/>
      <c r="ED55" s="126"/>
      <c r="EE55" s="127"/>
      <c r="EF55" s="127"/>
      <c r="EG55" s="127"/>
      <c r="EH55" s="127"/>
      <c r="EI55" s="127"/>
      <c r="EJ55" s="127"/>
      <c r="EK55" s="127"/>
      <c r="EL55" s="126"/>
      <c r="EM55" s="95"/>
      <c r="EN55" s="95"/>
      <c r="EO55" s="95"/>
      <c r="EP55" s="95"/>
      <c r="EQ55" s="95"/>
      <c r="ER55" s="95"/>
      <c r="ES55" s="95"/>
      <c r="ET55" s="95"/>
      <c r="EU55" s="95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</row>
    <row r="56" spans="2:195" ht="15" customHeight="1">
      <c r="B56" s="361" t="s">
        <v>1195</v>
      </c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  <c r="DF56" s="361"/>
      <c r="DG56" s="361"/>
      <c r="DH56" s="361"/>
      <c r="DI56" s="361"/>
      <c r="DJ56" s="361"/>
      <c r="DK56" s="361"/>
      <c r="DL56" s="361"/>
      <c r="DM56" s="361"/>
      <c r="DN56" s="361"/>
      <c r="DO56" s="361"/>
      <c r="DP56" s="361"/>
      <c r="DQ56" s="361"/>
      <c r="DR56" s="361"/>
      <c r="DS56" s="361"/>
      <c r="DT56" s="361"/>
      <c r="DU56" s="361"/>
      <c r="DV56" s="361"/>
      <c r="DW56" s="361"/>
      <c r="DX56" s="361"/>
      <c r="DY56" s="361"/>
      <c r="DZ56" s="361"/>
      <c r="EA56" s="361"/>
      <c r="EB56" s="361"/>
      <c r="EC56" s="361"/>
      <c r="ED56" s="361"/>
      <c r="EE56" s="361"/>
      <c r="EF56" s="361"/>
      <c r="EG56" s="361"/>
      <c r="EH56" s="361"/>
      <c r="EI56" s="361"/>
      <c r="EJ56" s="361"/>
      <c r="EK56" s="361"/>
      <c r="EL56" s="361"/>
      <c r="EM56" s="95"/>
      <c r="EN56" s="95"/>
      <c r="EO56" s="95"/>
      <c r="EP56" s="95"/>
      <c r="EQ56" s="95"/>
      <c r="ER56" s="95"/>
      <c r="ES56" s="95"/>
      <c r="ET56" s="95"/>
      <c r="EU56" s="95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</row>
    <row r="57" spans="2:195" ht="15" customHeight="1">
      <c r="B57" s="361" t="s">
        <v>161</v>
      </c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  <c r="DF57" s="361"/>
      <c r="DG57" s="361"/>
      <c r="DH57" s="361"/>
      <c r="DI57" s="361"/>
      <c r="DJ57" s="361"/>
      <c r="DK57" s="361"/>
      <c r="DL57" s="361"/>
      <c r="DM57" s="361"/>
      <c r="DN57" s="361"/>
      <c r="DO57" s="361"/>
      <c r="DP57" s="361"/>
      <c r="DQ57" s="361"/>
      <c r="DR57" s="361"/>
      <c r="DS57" s="361"/>
      <c r="DT57" s="361"/>
      <c r="DU57" s="361"/>
      <c r="DV57" s="361"/>
      <c r="DW57" s="361"/>
      <c r="DX57" s="361"/>
      <c r="DY57" s="361"/>
      <c r="DZ57" s="361"/>
      <c r="EA57" s="361"/>
      <c r="EB57" s="361"/>
      <c r="EC57" s="361"/>
      <c r="ED57" s="361"/>
      <c r="EE57" s="361"/>
      <c r="EF57" s="361"/>
      <c r="EG57" s="361"/>
      <c r="EH57" s="361"/>
      <c r="EI57" s="361"/>
      <c r="EJ57" s="361"/>
      <c r="EK57" s="361"/>
      <c r="EL57" s="361"/>
      <c r="EM57" s="95"/>
      <c r="EN57" s="95"/>
      <c r="EO57" s="95"/>
      <c r="EP57" s="95"/>
      <c r="EQ57" s="95"/>
      <c r="ER57" s="95"/>
      <c r="ES57" s="95"/>
      <c r="ET57" s="95"/>
      <c r="EU57" s="95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</row>
    <row r="58" spans="2:195" ht="15" customHeight="1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95"/>
      <c r="EN58" s="95"/>
      <c r="EO58" s="95"/>
      <c r="EP58" s="95"/>
      <c r="EQ58" s="95"/>
      <c r="ER58" s="95"/>
      <c r="ES58" s="95"/>
      <c r="ET58" s="95"/>
      <c r="EU58" s="95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</row>
    <row r="59" spans="2:195" ht="15" customHeight="1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95"/>
      <c r="EN59" s="95"/>
      <c r="EO59" s="95"/>
      <c r="EP59" s="95"/>
      <c r="EQ59" s="95"/>
      <c r="ER59" s="95"/>
      <c r="ES59" s="95"/>
      <c r="ET59" s="95"/>
      <c r="EU59" s="95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</row>
    <row r="60" spans="2:195" ht="15" customHeight="1">
      <c r="B60" s="361" t="s">
        <v>1186</v>
      </c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  <c r="DL60" s="361"/>
      <c r="DM60" s="361"/>
      <c r="DN60" s="361"/>
      <c r="DO60" s="361"/>
      <c r="DP60" s="361"/>
      <c r="DQ60" s="361"/>
      <c r="DR60" s="361"/>
      <c r="DS60" s="361"/>
      <c r="DT60" s="361"/>
      <c r="DU60" s="361"/>
      <c r="DV60" s="361"/>
      <c r="DW60" s="361"/>
      <c r="DX60" s="361"/>
      <c r="DY60" s="361"/>
      <c r="DZ60" s="361"/>
      <c r="EA60" s="361"/>
      <c r="EB60" s="361"/>
      <c r="EC60" s="361"/>
      <c r="ED60" s="361"/>
      <c r="EE60" s="361"/>
      <c r="EF60" s="361"/>
      <c r="EG60" s="361"/>
      <c r="EH60" s="361"/>
      <c r="EI60" s="361"/>
      <c r="EJ60" s="361"/>
      <c r="EK60" s="361"/>
      <c r="EL60" s="361"/>
      <c r="EM60" s="95"/>
      <c r="EN60" s="95"/>
      <c r="EO60" s="95"/>
      <c r="EP60" s="95"/>
      <c r="EQ60" s="95"/>
      <c r="ER60" s="95"/>
      <c r="ES60" s="95"/>
      <c r="ET60" s="95"/>
      <c r="EU60" s="95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</row>
    <row r="61" spans="2:195" ht="15" customHeight="1">
      <c r="B61" s="399" t="s">
        <v>976</v>
      </c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399"/>
      <c r="BD61" s="399"/>
      <c r="BE61" s="399"/>
      <c r="BF61" s="399"/>
      <c r="BG61" s="399"/>
      <c r="BH61" s="399"/>
      <c r="BI61" s="399"/>
      <c r="BJ61" s="399"/>
      <c r="BK61" s="399"/>
      <c r="BL61" s="399"/>
      <c r="BM61" s="399"/>
      <c r="BN61" s="399"/>
      <c r="BO61" s="399"/>
      <c r="BP61" s="399"/>
      <c r="BQ61" s="399"/>
      <c r="BR61" s="399"/>
      <c r="BS61" s="399"/>
      <c r="BT61" s="399"/>
      <c r="BU61" s="399"/>
      <c r="BV61" s="399"/>
      <c r="BW61" s="399"/>
      <c r="BX61" s="399"/>
      <c r="BY61" s="399"/>
      <c r="BZ61" s="399"/>
      <c r="CA61" s="399"/>
      <c r="CB61" s="399"/>
      <c r="CC61" s="399"/>
      <c r="CD61" s="399"/>
      <c r="CE61" s="399"/>
      <c r="CF61" s="399"/>
      <c r="CG61" s="399"/>
      <c r="CH61" s="399"/>
      <c r="CI61" s="399"/>
      <c r="CJ61" s="399"/>
      <c r="CK61" s="399"/>
      <c r="CL61" s="399"/>
      <c r="CM61" s="399"/>
      <c r="CN61" s="399"/>
      <c r="CO61" s="399"/>
      <c r="CP61" s="399"/>
      <c r="CQ61" s="399"/>
      <c r="CR61" s="399"/>
      <c r="CS61" s="399"/>
      <c r="CT61" s="399"/>
      <c r="CU61" s="399"/>
      <c r="CV61" s="399"/>
      <c r="CW61" s="399"/>
      <c r="CX61" s="399"/>
      <c r="CY61" s="399"/>
      <c r="CZ61" s="399"/>
      <c r="DA61" s="399"/>
      <c r="DB61" s="399"/>
      <c r="DC61" s="399"/>
      <c r="DD61" s="399"/>
      <c r="DE61" s="399"/>
      <c r="DF61" s="399"/>
      <c r="DG61" s="399"/>
      <c r="DH61" s="399"/>
      <c r="DI61" s="399"/>
      <c r="DJ61" s="399"/>
      <c r="DK61" s="399"/>
      <c r="DL61" s="399"/>
      <c r="DM61" s="399"/>
      <c r="DN61" s="399"/>
      <c r="DO61" s="399"/>
      <c r="DP61" s="399"/>
      <c r="DQ61" s="399"/>
      <c r="DR61" s="399"/>
      <c r="DS61" s="399"/>
      <c r="DT61" s="399"/>
      <c r="DU61" s="399"/>
      <c r="DV61" s="399"/>
      <c r="DW61" s="399"/>
      <c r="DX61" s="399"/>
      <c r="DY61" s="399"/>
      <c r="DZ61" s="399"/>
      <c r="EA61" s="399"/>
      <c r="EB61" s="399"/>
      <c r="EC61" s="399"/>
      <c r="ED61" s="399"/>
      <c r="EE61" s="399"/>
      <c r="EF61" s="399"/>
      <c r="EG61" s="399"/>
      <c r="EH61" s="399"/>
      <c r="EI61" s="399"/>
      <c r="EJ61" s="399"/>
      <c r="EK61" s="399"/>
      <c r="EL61" s="399"/>
      <c r="EM61" s="95"/>
      <c r="EN61" s="95"/>
      <c r="EO61" s="95"/>
      <c r="EP61" s="95"/>
      <c r="EQ61" s="95"/>
      <c r="ER61" s="95"/>
      <c r="ES61" s="95"/>
      <c r="ET61" s="95"/>
      <c r="EU61" s="95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</row>
    <row r="62" spans="2:195" ht="4.5" customHeight="1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95"/>
      <c r="EN62" s="95"/>
      <c r="EO62" s="95"/>
      <c r="EP62" s="95"/>
      <c r="EQ62" s="95"/>
      <c r="ER62" s="95"/>
      <c r="ES62" s="95"/>
      <c r="ET62" s="95"/>
      <c r="EU62" s="95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</row>
    <row r="63" spans="2:195" ht="12" customHeight="1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29"/>
      <c r="AP63" s="129"/>
      <c r="AQ63" s="129"/>
      <c r="AR63" s="129"/>
      <c r="AS63" s="129"/>
      <c r="AT63" s="129"/>
      <c r="AU63" s="129"/>
      <c r="AV63" s="233" t="s">
        <v>1168</v>
      </c>
      <c r="AW63" s="233"/>
      <c r="AX63" s="233"/>
      <c r="AY63" s="88"/>
      <c r="AZ63" s="398">
        <v>4</v>
      </c>
      <c r="BA63" s="398"/>
      <c r="BB63" s="398"/>
      <c r="BC63" s="398"/>
      <c r="BD63" s="398"/>
      <c r="BE63" s="398"/>
      <c r="BF63" s="398"/>
      <c r="BG63" s="398"/>
      <c r="BH63" s="398"/>
      <c r="BI63" s="398"/>
      <c r="BJ63" s="398"/>
      <c r="BK63" s="398"/>
      <c r="BL63" s="398"/>
      <c r="BM63" s="398"/>
      <c r="BN63" s="398"/>
      <c r="BO63" s="398"/>
      <c r="BP63" s="398"/>
      <c r="BQ63" s="398"/>
      <c r="BR63" s="398"/>
      <c r="BS63" s="398"/>
      <c r="BT63" s="398"/>
      <c r="BU63" s="398"/>
      <c r="BV63" s="391" t="s">
        <v>1209</v>
      </c>
      <c r="BW63" s="392"/>
      <c r="BX63" s="392"/>
      <c r="BY63" s="392"/>
      <c r="BZ63" s="392"/>
      <c r="CA63" s="392"/>
      <c r="CB63" s="392"/>
      <c r="CC63" s="393"/>
      <c r="CD63" s="394">
        <v>2024</v>
      </c>
      <c r="CE63" s="395"/>
      <c r="CF63" s="395"/>
      <c r="CG63" s="395"/>
      <c r="CH63" s="395"/>
      <c r="CI63" s="395"/>
      <c r="CJ63" s="395"/>
      <c r="CK63" s="395"/>
      <c r="CL63" s="395"/>
      <c r="CM63" s="395"/>
      <c r="CN63" s="395"/>
      <c r="CO63" s="395"/>
      <c r="CP63" s="395"/>
      <c r="CQ63" s="396"/>
      <c r="CR63" s="89"/>
      <c r="CS63" s="397" t="s">
        <v>1210</v>
      </c>
      <c r="CT63" s="397"/>
      <c r="CU63" s="397"/>
      <c r="CV63" s="397"/>
      <c r="CW63" s="397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95"/>
      <c r="EN63" s="95"/>
      <c r="EO63" s="95"/>
      <c r="EP63" s="95"/>
      <c r="EQ63" s="95"/>
      <c r="ER63" s="95"/>
      <c r="ES63" s="95"/>
      <c r="ET63" s="95"/>
      <c r="EU63" s="95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</row>
    <row r="64" spans="2:195" ht="11.25" customHeight="1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29"/>
      <c r="AP64" s="129"/>
      <c r="AQ64" s="129"/>
      <c r="AR64" s="129"/>
      <c r="AS64" s="129"/>
      <c r="AT64" s="129"/>
      <c r="AU64" s="129"/>
      <c r="AV64" s="88"/>
      <c r="AW64" s="88"/>
      <c r="AX64" s="88"/>
      <c r="AY64" s="88"/>
      <c r="AZ64" s="258" t="s">
        <v>1182</v>
      </c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88"/>
      <c r="BW64" s="88"/>
      <c r="BX64" s="88"/>
      <c r="BY64" s="88"/>
      <c r="BZ64" s="88"/>
      <c r="CA64" s="88"/>
      <c r="CB64" s="88"/>
      <c r="CC64" s="88"/>
      <c r="CD64" s="258" t="s">
        <v>1169</v>
      </c>
      <c r="CE64" s="258"/>
      <c r="CF64" s="258"/>
      <c r="CG64" s="258"/>
      <c r="CH64" s="258"/>
      <c r="CI64" s="258"/>
      <c r="CJ64" s="258"/>
      <c r="CK64" s="258"/>
      <c r="CL64" s="258"/>
      <c r="CM64" s="258"/>
      <c r="CN64" s="258"/>
      <c r="CO64" s="258"/>
      <c r="CP64" s="258"/>
      <c r="CQ64" s="258"/>
      <c r="CR64" s="89"/>
      <c r="CS64" s="89"/>
      <c r="CT64" s="89"/>
      <c r="CU64" s="89"/>
      <c r="CV64" s="89"/>
      <c r="CW64" s="89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95"/>
      <c r="EN64" s="95"/>
      <c r="EO64" s="95"/>
      <c r="EP64" s="95"/>
      <c r="EQ64" s="95"/>
      <c r="ER64" s="95"/>
      <c r="ES64" s="95"/>
      <c r="ET64" s="95"/>
      <c r="EU64" s="95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</row>
    <row r="65" spans="2:195" ht="10.5" customHeight="1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130"/>
      <c r="DE65" s="130"/>
      <c r="DF65" s="130"/>
      <c r="DG65" s="130"/>
      <c r="DH65" s="130"/>
      <c r="DI65" s="130"/>
      <c r="DJ65" s="130"/>
      <c r="DK65" s="130"/>
      <c r="DL65" s="130"/>
      <c r="DM65" s="332" t="s">
        <v>1002</v>
      </c>
      <c r="DN65" s="332"/>
      <c r="DO65" s="332"/>
      <c r="DP65" s="332"/>
      <c r="DQ65" s="332"/>
      <c r="DR65" s="332"/>
      <c r="DS65" s="332"/>
      <c r="DT65" s="332"/>
      <c r="DU65" s="332"/>
      <c r="DV65" s="332"/>
      <c r="DW65" s="332"/>
      <c r="DX65" s="332"/>
      <c r="DY65" s="332"/>
      <c r="DZ65" s="332"/>
      <c r="EA65" s="332"/>
      <c r="EB65" s="332"/>
      <c r="EC65" s="332"/>
      <c r="ED65" s="332"/>
      <c r="EE65" s="332"/>
      <c r="EF65" s="332"/>
      <c r="EG65" s="332"/>
      <c r="EH65" s="332"/>
      <c r="EI65" s="332"/>
      <c r="EJ65" s="332"/>
      <c r="EK65" s="332"/>
      <c r="EL65" s="332"/>
      <c r="EM65" s="95"/>
      <c r="EN65" s="95"/>
      <c r="EO65" s="95"/>
      <c r="EP65" s="95"/>
      <c r="EQ65" s="95"/>
      <c r="ER65" s="95"/>
      <c r="ES65" s="95"/>
      <c r="ET65" s="95"/>
      <c r="EU65" s="95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</row>
    <row r="66" spans="2:195" ht="12" customHeight="1">
      <c r="B66" s="339" t="s">
        <v>1196</v>
      </c>
      <c r="C66" s="339"/>
      <c r="D66" s="339"/>
      <c r="E66" s="339"/>
      <c r="F66" s="339"/>
      <c r="G66" s="339"/>
      <c r="H66" s="339" t="s">
        <v>71</v>
      </c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  <c r="BI66" s="339"/>
      <c r="BJ66" s="339"/>
      <c r="BK66" s="339"/>
      <c r="BL66" s="339"/>
      <c r="BM66" s="339"/>
      <c r="BN66" s="339"/>
      <c r="BO66" s="339"/>
      <c r="BP66" s="339"/>
      <c r="BQ66" s="339"/>
      <c r="BR66" s="339"/>
      <c r="BS66" s="339"/>
      <c r="BT66" s="339"/>
      <c r="BU66" s="339"/>
      <c r="BV66" s="339"/>
      <c r="BW66" s="339"/>
      <c r="BX66" s="339"/>
      <c r="BY66" s="339"/>
      <c r="BZ66" s="339"/>
      <c r="CA66" s="339"/>
      <c r="CB66" s="339"/>
      <c r="CC66" s="339"/>
      <c r="CD66" s="339"/>
      <c r="CE66" s="339"/>
      <c r="CF66" s="339"/>
      <c r="CG66" s="339"/>
      <c r="CH66" s="339"/>
      <c r="CI66" s="339"/>
      <c r="CJ66" s="339"/>
      <c r="CK66" s="339"/>
      <c r="CL66" s="339"/>
      <c r="CM66" s="339"/>
      <c r="CN66" s="339"/>
      <c r="CO66" s="339"/>
      <c r="CP66" s="339"/>
      <c r="CQ66" s="339"/>
      <c r="CR66" s="339"/>
      <c r="CS66" s="339"/>
      <c r="CT66" s="339"/>
      <c r="CU66" s="339"/>
      <c r="CV66" s="339"/>
      <c r="CW66" s="339"/>
      <c r="CX66" s="339"/>
      <c r="CY66" s="339"/>
      <c r="CZ66" s="340"/>
      <c r="DA66" s="340"/>
      <c r="DB66" s="340"/>
      <c r="DC66" s="340"/>
      <c r="DD66" s="340"/>
      <c r="DE66" s="340"/>
      <c r="DF66" s="340"/>
      <c r="DG66" s="340"/>
      <c r="DH66" s="340"/>
      <c r="DI66" s="340"/>
      <c r="DJ66" s="340"/>
      <c r="DK66" s="340"/>
      <c r="DL66" s="340"/>
      <c r="DM66" s="340"/>
      <c r="DN66" s="340"/>
      <c r="DO66" s="340"/>
      <c r="DP66" s="340"/>
      <c r="DQ66" s="340"/>
      <c r="DR66" s="340"/>
      <c r="DS66" s="340"/>
      <c r="DT66" s="340"/>
      <c r="DU66" s="340"/>
      <c r="DV66" s="340"/>
      <c r="DW66" s="340"/>
      <c r="DX66" s="340"/>
      <c r="DY66" s="340"/>
      <c r="DZ66" s="340"/>
      <c r="EA66" s="340"/>
      <c r="EB66" s="340"/>
      <c r="EC66" s="340"/>
      <c r="ED66" s="340"/>
      <c r="EE66" s="340"/>
      <c r="EF66" s="340"/>
      <c r="EG66" s="340"/>
      <c r="EH66" s="340"/>
      <c r="EI66" s="340"/>
      <c r="EJ66" s="340"/>
      <c r="EK66" s="340"/>
      <c r="EL66" s="340"/>
      <c r="EM66" s="95"/>
      <c r="EN66" s="95"/>
      <c r="EO66" s="95"/>
      <c r="EP66" s="95"/>
      <c r="EQ66" s="95"/>
      <c r="ER66" s="95"/>
      <c r="ES66" s="95"/>
      <c r="ET66" s="95"/>
      <c r="EU66" s="95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</row>
    <row r="67" spans="2:195" ht="12.75" customHeight="1">
      <c r="B67" s="278" t="s">
        <v>1175</v>
      </c>
      <c r="C67" s="278"/>
      <c r="D67" s="278"/>
      <c r="E67" s="278"/>
      <c r="F67" s="278"/>
      <c r="G67" s="278"/>
      <c r="H67" s="226" t="s">
        <v>12</v>
      </c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6"/>
      <c r="CX67" s="226"/>
      <c r="CY67" s="226"/>
      <c r="CZ67" s="209">
        <v>120000</v>
      </c>
      <c r="DA67" s="209"/>
      <c r="DB67" s="209"/>
      <c r="DC67" s="209"/>
      <c r="DD67" s="209"/>
      <c r="DE67" s="209"/>
      <c r="DF67" s="209"/>
      <c r="DG67" s="209"/>
      <c r="DH67" s="209"/>
      <c r="DI67" s="209"/>
      <c r="DJ67" s="209"/>
      <c r="DK67" s="209"/>
      <c r="DL67" s="209"/>
      <c r="DM67" s="209"/>
      <c r="DN67" s="209"/>
      <c r="DO67" s="209"/>
      <c r="DP67" s="209"/>
      <c r="DQ67" s="209"/>
      <c r="DR67" s="209"/>
      <c r="DS67" s="209"/>
      <c r="DT67" s="209"/>
      <c r="DU67" s="209"/>
      <c r="DV67" s="209"/>
      <c r="DW67" s="209"/>
      <c r="DX67" s="209"/>
      <c r="DY67" s="209"/>
      <c r="DZ67" s="209"/>
      <c r="EA67" s="209"/>
      <c r="EB67" s="209"/>
      <c r="EC67" s="209"/>
      <c r="ED67" s="209"/>
      <c r="EE67" s="209"/>
      <c r="EF67" s="209"/>
      <c r="EG67" s="209"/>
      <c r="EH67" s="209"/>
      <c r="EI67" s="209"/>
      <c r="EJ67" s="209"/>
      <c r="EK67" s="209"/>
      <c r="EL67" s="209"/>
      <c r="EM67" s="95"/>
      <c r="EN67" s="95"/>
      <c r="EO67" s="95"/>
      <c r="EP67" s="95"/>
      <c r="EQ67" s="95"/>
      <c r="ER67" s="95"/>
      <c r="ES67" s="95"/>
      <c r="ET67" s="95"/>
      <c r="EU67" s="95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</row>
    <row r="68" spans="2:195" ht="15" customHeight="1">
      <c r="B68" s="278" t="s">
        <v>1156</v>
      </c>
      <c r="C68" s="278"/>
      <c r="D68" s="278"/>
      <c r="E68" s="278"/>
      <c r="F68" s="278"/>
      <c r="G68" s="278"/>
      <c r="H68" s="226" t="s">
        <v>977</v>
      </c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  <c r="BP68" s="226"/>
      <c r="BQ68" s="226"/>
      <c r="BR68" s="226"/>
      <c r="BS68" s="226"/>
      <c r="BT68" s="226"/>
      <c r="BU68" s="226"/>
      <c r="BV68" s="226"/>
      <c r="BW68" s="226"/>
      <c r="BX68" s="226"/>
      <c r="BY68" s="226"/>
      <c r="BZ68" s="226"/>
      <c r="CA68" s="226"/>
      <c r="CB68" s="226"/>
      <c r="CC68" s="226"/>
      <c r="CD68" s="226"/>
      <c r="CE68" s="226"/>
      <c r="CF68" s="226"/>
      <c r="CG68" s="226"/>
      <c r="CH68" s="226"/>
      <c r="CI68" s="226"/>
      <c r="CJ68" s="226"/>
      <c r="CK68" s="226"/>
      <c r="CL68" s="226"/>
      <c r="CM68" s="226"/>
      <c r="CN68" s="226"/>
      <c r="CO68" s="226"/>
      <c r="CP68" s="226"/>
      <c r="CQ68" s="226"/>
      <c r="CR68" s="226"/>
      <c r="CS68" s="226"/>
      <c r="CT68" s="226"/>
      <c r="CU68" s="226"/>
      <c r="CV68" s="226"/>
      <c r="CW68" s="226"/>
      <c r="CX68" s="226"/>
      <c r="CY68" s="226"/>
      <c r="CZ68" s="209">
        <v>20000</v>
      </c>
      <c r="DA68" s="209"/>
      <c r="DB68" s="209"/>
      <c r="DC68" s="209"/>
      <c r="DD68" s="209"/>
      <c r="DE68" s="209"/>
      <c r="DF68" s="209"/>
      <c r="DG68" s="209"/>
      <c r="DH68" s="209"/>
      <c r="DI68" s="209"/>
      <c r="DJ68" s="209"/>
      <c r="DK68" s="209"/>
      <c r="DL68" s="209"/>
      <c r="DM68" s="209"/>
      <c r="DN68" s="209"/>
      <c r="DO68" s="209"/>
      <c r="DP68" s="209"/>
      <c r="DQ68" s="209"/>
      <c r="DR68" s="209"/>
      <c r="DS68" s="209"/>
      <c r="DT68" s="209"/>
      <c r="DU68" s="209"/>
      <c r="DV68" s="209"/>
      <c r="DW68" s="209"/>
      <c r="DX68" s="209"/>
      <c r="DY68" s="209"/>
      <c r="DZ68" s="209"/>
      <c r="EA68" s="209"/>
      <c r="EB68" s="209"/>
      <c r="EC68" s="209"/>
      <c r="ED68" s="209"/>
      <c r="EE68" s="209"/>
      <c r="EF68" s="209"/>
      <c r="EG68" s="209"/>
      <c r="EH68" s="209"/>
      <c r="EI68" s="209"/>
      <c r="EJ68" s="209"/>
      <c r="EK68" s="209"/>
      <c r="EL68" s="209"/>
      <c r="EM68" s="95"/>
      <c r="EN68" s="95"/>
      <c r="EO68" s="95"/>
      <c r="EP68" s="95"/>
      <c r="EQ68" s="95"/>
      <c r="ER68" s="95"/>
      <c r="ES68" s="95"/>
      <c r="ET68" s="95"/>
      <c r="EU68" s="95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</row>
    <row r="69" spans="2:195" ht="12.75" customHeight="1">
      <c r="B69" s="278" t="s">
        <v>1157</v>
      </c>
      <c r="C69" s="278"/>
      <c r="D69" s="278"/>
      <c r="E69" s="278"/>
      <c r="F69" s="278"/>
      <c r="G69" s="278"/>
      <c r="H69" s="226" t="s">
        <v>978</v>
      </c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6"/>
      <c r="CC69" s="226"/>
      <c r="CD69" s="226"/>
      <c r="CE69" s="226"/>
      <c r="CF69" s="226"/>
      <c r="CG69" s="226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  <c r="CX69" s="226"/>
      <c r="CY69" s="226"/>
      <c r="CZ69" s="390">
        <v>6</v>
      </c>
      <c r="DA69" s="390"/>
      <c r="DB69" s="390"/>
      <c r="DC69" s="390"/>
      <c r="DD69" s="390"/>
      <c r="DE69" s="390"/>
      <c r="DF69" s="390"/>
      <c r="DG69" s="390"/>
      <c r="DH69" s="390"/>
      <c r="DI69" s="390"/>
      <c r="DJ69" s="390"/>
      <c r="DK69" s="390"/>
      <c r="DL69" s="390"/>
      <c r="DM69" s="390"/>
      <c r="DN69" s="390"/>
      <c r="DO69" s="390"/>
      <c r="DP69" s="390"/>
      <c r="DQ69" s="390"/>
      <c r="DR69" s="390"/>
      <c r="DS69" s="390"/>
      <c r="DT69" s="390"/>
      <c r="DU69" s="390"/>
      <c r="DV69" s="390"/>
      <c r="DW69" s="390"/>
      <c r="DX69" s="390"/>
      <c r="DY69" s="390"/>
      <c r="DZ69" s="390"/>
      <c r="EA69" s="390"/>
      <c r="EB69" s="390"/>
      <c r="EC69" s="390"/>
      <c r="ED69" s="390"/>
      <c r="EE69" s="390"/>
      <c r="EF69" s="390"/>
      <c r="EG69" s="390"/>
      <c r="EH69" s="390"/>
      <c r="EI69" s="390"/>
      <c r="EJ69" s="390"/>
      <c r="EK69" s="390"/>
      <c r="EL69" s="390"/>
      <c r="EM69" s="95"/>
      <c r="EN69" s="95"/>
      <c r="EO69" s="95"/>
      <c r="EP69" s="95"/>
      <c r="EQ69" s="95"/>
      <c r="ER69" s="95"/>
      <c r="ES69" s="95"/>
      <c r="ET69" s="95"/>
      <c r="EU69" s="95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</row>
    <row r="70" spans="2:195" ht="13.5" customHeight="1">
      <c r="B70" s="278" t="s">
        <v>1158</v>
      </c>
      <c r="C70" s="278"/>
      <c r="D70" s="278"/>
      <c r="E70" s="278"/>
      <c r="F70" s="278"/>
      <c r="G70" s="278"/>
      <c r="H70" s="214" t="s">
        <v>979</v>
      </c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6"/>
      <c r="CZ70" s="276" t="s">
        <v>1174</v>
      </c>
      <c r="DA70" s="276"/>
      <c r="DB70" s="276"/>
      <c r="DC70" s="276"/>
      <c r="DD70" s="276"/>
      <c r="DE70" s="276"/>
      <c r="DF70" s="276"/>
      <c r="DG70" s="276"/>
      <c r="DH70" s="276"/>
      <c r="DI70" s="276"/>
      <c r="DJ70" s="276"/>
      <c r="DK70" s="276"/>
      <c r="DL70" s="276"/>
      <c r="DM70" s="276"/>
      <c r="DN70" s="276"/>
      <c r="DO70" s="276"/>
      <c r="DP70" s="276"/>
      <c r="DQ70" s="276"/>
      <c r="DR70" s="276"/>
      <c r="DS70" s="276"/>
      <c r="DT70" s="276"/>
      <c r="DU70" s="276"/>
      <c r="DV70" s="276"/>
      <c r="DW70" s="276"/>
      <c r="DX70" s="276"/>
      <c r="DY70" s="276"/>
      <c r="DZ70" s="276"/>
      <c r="EA70" s="276"/>
      <c r="EB70" s="276"/>
      <c r="EC70" s="276"/>
      <c r="ED70" s="276"/>
      <c r="EE70" s="276"/>
      <c r="EF70" s="276"/>
      <c r="EG70" s="276"/>
      <c r="EH70" s="276"/>
      <c r="EI70" s="276"/>
      <c r="EJ70" s="276"/>
      <c r="EK70" s="276"/>
      <c r="EL70" s="276"/>
      <c r="EM70" s="95"/>
      <c r="EN70" s="95"/>
      <c r="EO70" s="95"/>
      <c r="EP70" s="95"/>
      <c r="EQ70" s="95"/>
      <c r="ER70" s="95"/>
      <c r="ES70" s="95"/>
      <c r="ET70" s="95"/>
      <c r="EU70" s="95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</row>
    <row r="71" spans="2:195" ht="12.75" customHeight="1">
      <c r="B71" s="267" t="s">
        <v>1184</v>
      </c>
      <c r="C71" s="268"/>
      <c r="D71" s="268"/>
      <c r="E71" s="268"/>
      <c r="F71" s="268"/>
      <c r="G71" s="269"/>
      <c r="H71" s="220" t="s">
        <v>13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64" t="s">
        <v>1174</v>
      </c>
      <c r="DA71" s="265"/>
      <c r="DB71" s="265"/>
      <c r="DC71" s="265"/>
      <c r="DD71" s="265"/>
      <c r="DE71" s="265"/>
      <c r="DF71" s="265"/>
      <c r="DG71" s="265"/>
      <c r="DH71" s="265"/>
      <c r="DI71" s="265"/>
      <c r="DJ71" s="265"/>
      <c r="DK71" s="265"/>
      <c r="DL71" s="265"/>
      <c r="DM71" s="265"/>
      <c r="DN71" s="265"/>
      <c r="DO71" s="265"/>
      <c r="DP71" s="265"/>
      <c r="DQ71" s="265"/>
      <c r="DR71" s="265"/>
      <c r="DS71" s="265"/>
      <c r="DT71" s="265"/>
      <c r="DU71" s="265"/>
      <c r="DV71" s="265"/>
      <c r="DW71" s="265"/>
      <c r="DX71" s="265"/>
      <c r="DY71" s="265"/>
      <c r="DZ71" s="265"/>
      <c r="EA71" s="265"/>
      <c r="EB71" s="265"/>
      <c r="EC71" s="265"/>
      <c r="ED71" s="265"/>
      <c r="EE71" s="265"/>
      <c r="EF71" s="265"/>
      <c r="EG71" s="265"/>
      <c r="EH71" s="265"/>
      <c r="EI71" s="265"/>
      <c r="EJ71" s="265"/>
      <c r="EK71" s="265"/>
      <c r="EL71" s="266"/>
      <c r="EM71" s="95"/>
      <c r="EN71" s="95"/>
      <c r="EO71" s="95"/>
      <c r="EP71" s="95"/>
      <c r="EQ71" s="95"/>
      <c r="ER71" s="95"/>
      <c r="ES71" s="95"/>
      <c r="ET71" s="95"/>
      <c r="EU71" s="95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</row>
    <row r="72" spans="2:195" ht="12.75" customHeight="1">
      <c r="B72" s="279"/>
      <c r="C72" s="280"/>
      <c r="D72" s="280"/>
      <c r="E72" s="280"/>
      <c r="F72" s="280"/>
      <c r="G72" s="28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221" t="s">
        <v>1229</v>
      </c>
      <c r="W72" s="221"/>
      <c r="X72" s="221"/>
      <c r="Y72" s="221"/>
      <c r="Z72" s="221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3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227"/>
      <c r="DA72" s="228"/>
      <c r="DB72" s="228"/>
      <c r="DC72" s="228"/>
      <c r="DD72" s="228"/>
      <c r="DE72" s="228"/>
      <c r="DF72" s="228"/>
      <c r="DG72" s="228"/>
      <c r="DH72" s="228"/>
      <c r="DI72" s="228"/>
      <c r="DJ72" s="228"/>
      <c r="DK72" s="228"/>
      <c r="DL72" s="228"/>
      <c r="DM72" s="228"/>
      <c r="DN72" s="228"/>
      <c r="DO72" s="228"/>
      <c r="DP72" s="228"/>
      <c r="DQ72" s="228"/>
      <c r="DR72" s="228"/>
      <c r="DS72" s="228"/>
      <c r="DT72" s="228"/>
      <c r="DU72" s="228"/>
      <c r="DV72" s="228"/>
      <c r="DW72" s="228"/>
      <c r="DX72" s="228"/>
      <c r="DY72" s="228"/>
      <c r="DZ72" s="228"/>
      <c r="EA72" s="228"/>
      <c r="EB72" s="228"/>
      <c r="EC72" s="228"/>
      <c r="ED72" s="228"/>
      <c r="EE72" s="228"/>
      <c r="EF72" s="228"/>
      <c r="EG72" s="228"/>
      <c r="EH72" s="228"/>
      <c r="EI72" s="228"/>
      <c r="EJ72" s="228"/>
      <c r="EK72" s="228"/>
      <c r="EL72" s="229"/>
      <c r="EM72" s="95"/>
      <c r="EN72" s="95"/>
      <c r="EO72" s="95"/>
      <c r="EP72" s="95"/>
      <c r="EQ72" s="95"/>
      <c r="ER72" s="95"/>
      <c r="ES72" s="95"/>
      <c r="ET72" s="95"/>
      <c r="EU72" s="95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</row>
    <row r="73" spans="2:195" ht="12.75" customHeight="1">
      <c r="B73" s="270"/>
      <c r="C73" s="271"/>
      <c r="D73" s="271"/>
      <c r="E73" s="271"/>
      <c r="F73" s="271"/>
      <c r="G73" s="272"/>
      <c r="H73" s="133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225" t="s">
        <v>14</v>
      </c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6"/>
      <c r="CZ73" s="230"/>
      <c r="DA73" s="231"/>
      <c r="DB73" s="231"/>
      <c r="DC73" s="231"/>
      <c r="DD73" s="231"/>
      <c r="DE73" s="231"/>
      <c r="DF73" s="231"/>
      <c r="DG73" s="231"/>
      <c r="DH73" s="231"/>
      <c r="DI73" s="231"/>
      <c r="DJ73" s="231"/>
      <c r="DK73" s="231"/>
      <c r="DL73" s="231"/>
      <c r="DM73" s="231"/>
      <c r="DN73" s="231"/>
      <c r="DO73" s="231"/>
      <c r="DP73" s="231"/>
      <c r="DQ73" s="231"/>
      <c r="DR73" s="231"/>
      <c r="DS73" s="231"/>
      <c r="DT73" s="231"/>
      <c r="DU73" s="231"/>
      <c r="DV73" s="231"/>
      <c r="DW73" s="231"/>
      <c r="DX73" s="231"/>
      <c r="DY73" s="231"/>
      <c r="DZ73" s="231"/>
      <c r="EA73" s="231"/>
      <c r="EB73" s="231"/>
      <c r="EC73" s="231"/>
      <c r="ED73" s="231"/>
      <c r="EE73" s="231"/>
      <c r="EF73" s="231"/>
      <c r="EG73" s="231"/>
      <c r="EH73" s="231"/>
      <c r="EI73" s="231"/>
      <c r="EJ73" s="231"/>
      <c r="EK73" s="231"/>
      <c r="EL73" s="232"/>
      <c r="EM73" s="95"/>
      <c r="EN73" s="95"/>
      <c r="EO73" s="95"/>
      <c r="EP73" s="95"/>
      <c r="EQ73" s="95"/>
      <c r="ER73" s="95"/>
      <c r="ES73" s="95"/>
      <c r="ET73" s="95"/>
      <c r="EU73" s="95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</row>
    <row r="74" spans="2:195" ht="12" customHeight="1">
      <c r="B74" s="267" t="s">
        <v>1185</v>
      </c>
      <c r="C74" s="268"/>
      <c r="D74" s="268"/>
      <c r="E74" s="268"/>
      <c r="F74" s="268"/>
      <c r="G74" s="269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211" t="s">
        <v>1230</v>
      </c>
      <c r="W74" s="211"/>
      <c r="X74" s="211"/>
      <c r="Y74" s="211"/>
      <c r="Z74" s="211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3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227" t="s">
        <v>1174</v>
      </c>
      <c r="DA74" s="228"/>
      <c r="DB74" s="228"/>
      <c r="DC74" s="228"/>
      <c r="DD74" s="228"/>
      <c r="DE74" s="228"/>
      <c r="DF74" s="228"/>
      <c r="DG74" s="228"/>
      <c r="DH74" s="228"/>
      <c r="DI74" s="228"/>
      <c r="DJ74" s="228"/>
      <c r="DK74" s="228"/>
      <c r="DL74" s="228"/>
      <c r="DM74" s="228"/>
      <c r="DN74" s="228"/>
      <c r="DO74" s="228"/>
      <c r="DP74" s="228"/>
      <c r="DQ74" s="228"/>
      <c r="DR74" s="228"/>
      <c r="DS74" s="228"/>
      <c r="DT74" s="228"/>
      <c r="DU74" s="228"/>
      <c r="DV74" s="228"/>
      <c r="DW74" s="228"/>
      <c r="DX74" s="228"/>
      <c r="DY74" s="228"/>
      <c r="DZ74" s="228"/>
      <c r="EA74" s="228"/>
      <c r="EB74" s="228"/>
      <c r="EC74" s="228"/>
      <c r="ED74" s="228"/>
      <c r="EE74" s="228"/>
      <c r="EF74" s="228"/>
      <c r="EG74" s="228"/>
      <c r="EH74" s="228"/>
      <c r="EI74" s="228"/>
      <c r="EJ74" s="228"/>
      <c r="EK74" s="228"/>
      <c r="EL74" s="229"/>
      <c r="EM74" s="95"/>
      <c r="EN74" s="95"/>
      <c r="EO74" s="95"/>
      <c r="EP74" s="95"/>
      <c r="EQ74" s="95"/>
      <c r="ER74" s="95"/>
      <c r="ES74" s="95"/>
      <c r="ET74" s="95"/>
      <c r="EU74" s="95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</row>
    <row r="75" spans="2:195" ht="12.75" customHeight="1">
      <c r="B75" s="270"/>
      <c r="C75" s="271"/>
      <c r="D75" s="271"/>
      <c r="E75" s="271"/>
      <c r="F75" s="271"/>
      <c r="G75" s="272"/>
      <c r="H75" s="133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225" t="s">
        <v>15</v>
      </c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6"/>
      <c r="CZ75" s="230"/>
      <c r="DA75" s="231"/>
      <c r="DB75" s="231"/>
      <c r="DC75" s="231"/>
      <c r="DD75" s="231"/>
      <c r="DE75" s="231"/>
      <c r="DF75" s="231"/>
      <c r="DG75" s="231"/>
      <c r="DH75" s="231"/>
      <c r="DI75" s="231"/>
      <c r="DJ75" s="231"/>
      <c r="DK75" s="231"/>
      <c r="DL75" s="231"/>
      <c r="DM75" s="231"/>
      <c r="DN75" s="231"/>
      <c r="DO75" s="231"/>
      <c r="DP75" s="231"/>
      <c r="DQ75" s="231"/>
      <c r="DR75" s="231"/>
      <c r="DS75" s="231"/>
      <c r="DT75" s="231"/>
      <c r="DU75" s="231"/>
      <c r="DV75" s="231"/>
      <c r="DW75" s="231"/>
      <c r="DX75" s="231"/>
      <c r="DY75" s="231"/>
      <c r="DZ75" s="231"/>
      <c r="EA75" s="231"/>
      <c r="EB75" s="231"/>
      <c r="EC75" s="231"/>
      <c r="ED75" s="231"/>
      <c r="EE75" s="231"/>
      <c r="EF75" s="231"/>
      <c r="EG75" s="231"/>
      <c r="EH75" s="231"/>
      <c r="EI75" s="231"/>
      <c r="EJ75" s="231"/>
      <c r="EK75" s="231"/>
      <c r="EL75" s="232"/>
      <c r="EM75" s="95"/>
      <c r="EN75" s="95"/>
      <c r="EO75" s="95"/>
      <c r="EP75" s="95"/>
      <c r="EQ75" s="95"/>
      <c r="ER75" s="95"/>
      <c r="ES75" s="95"/>
      <c r="ET75" s="95"/>
      <c r="EU75" s="95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</row>
    <row r="76" spans="2:195" ht="12.75" customHeight="1">
      <c r="B76" s="273" t="s">
        <v>16</v>
      </c>
      <c r="C76" s="274"/>
      <c r="D76" s="274"/>
      <c r="E76" s="274"/>
      <c r="F76" s="274"/>
      <c r="G76" s="275"/>
      <c r="H76" s="214" t="s">
        <v>18</v>
      </c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5"/>
      <c r="BP76" s="215"/>
      <c r="BQ76" s="215"/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6"/>
      <c r="CZ76" s="209">
        <v>36000</v>
      </c>
      <c r="DA76" s="209"/>
      <c r="DB76" s="209"/>
      <c r="DC76" s="209"/>
      <c r="DD76" s="209"/>
      <c r="DE76" s="209"/>
      <c r="DF76" s="209"/>
      <c r="DG76" s="209"/>
      <c r="DH76" s="209"/>
      <c r="DI76" s="209"/>
      <c r="DJ76" s="209"/>
      <c r="DK76" s="209"/>
      <c r="DL76" s="209"/>
      <c r="DM76" s="209"/>
      <c r="DN76" s="209"/>
      <c r="DO76" s="209"/>
      <c r="DP76" s="209"/>
      <c r="DQ76" s="209"/>
      <c r="DR76" s="209"/>
      <c r="DS76" s="209"/>
      <c r="DT76" s="209"/>
      <c r="DU76" s="209"/>
      <c r="DV76" s="209"/>
      <c r="DW76" s="209"/>
      <c r="DX76" s="209"/>
      <c r="DY76" s="209"/>
      <c r="DZ76" s="209"/>
      <c r="EA76" s="209"/>
      <c r="EB76" s="209"/>
      <c r="EC76" s="209"/>
      <c r="ED76" s="209"/>
      <c r="EE76" s="209"/>
      <c r="EF76" s="209"/>
      <c r="EG76" s="209"/>
      <c r="EH76" s="209"/>
      <c r="EI76" s="209"/>
      <c r="EJ76" s="209"/>
      <c r="EK76" s="209"/>
      <c r="EL76" s="209"/>
      <c r="EM76" s="95"/>
      <c r="EN76" s="95"/>
      <c r="EO76" s="95"/>
      <c r="EP76" s="95"/>
      <c r="EQ76" s="95"/>
      <c r="ER76" s="95"/>
      <c r="ES76" s="95"/>
      <c r="ET76" s="95"/>
      <c r="EU76" s="95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</row>
    <row r="77" spans="2:195" ht="12.75" customHeight="1">
      <c r="B77" s="273" t="s">
        <v>17</v>
      </c>
      <c r="C77" s="274"/>
      <c r="D77" s="274"/>
      <c r="E77" s="274"/>
      <c r="F77" s="274"/>
      <c r="G77" s="275"/>
      <c r="H77" s="214" t="s">
        <v>19</v>
      </c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215"/>
      <c r="BY77" s="215"/>
      <c r="BZ77" s="215"/>
      <c r="CA77" s="215"/>
      <c r="CB77" s="215"/>
      <c r="CC77" s="215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215"/>
      <c r="CS77" s="215"/>
      <c r="CT77" s="215"/>
      <c r="CU77" s="215"/>
      <c r="CV77" s="215"/>
      <c r="CW77" s="215"/>
      <c r="CX77" s="215"/>
      <c r="CY77" s="216"/>
      <c r="CZ77" s="210">
        <f>IF(CZ67=0,0,(CZ67-CZ68)*CZ76/CZ67)</f>
        <v>30000</v>
      </c>
      <c r="DA77" s="210"/>
      <c r="DB77" s="210"/>
      <c r="DC77" s="210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0"/>
      <c r="EF77" s="210"/>
      <c r="EG77" s="210"/>
      <c r="EH77" s="210"/>
      <c r="EI77" s="210"/>
      <c r="EJ77" s="210"/>
      <c r="EK77" s="210"/>
      <c r="EL77" s="210"/>
      <c r="EM77" s="95"/>
      <c r="EN77" s="95"/>
      <c r="EO77" s="95"/>
      <c r="EP77" s="95"/>
      <c r="EQ77" s="95"/>
      <c r="ER77" s="95"/>
      <c r="ES77" s="95"/>
      <c r="ET77" s="95"/>
      <c r="EU77" s="95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</row>
    <row r="78" spans="2:195" ht="12.75" customHeight="1">
      <c r="B78" s="273" t="s">
        <v>20</v>
      </c>
      <c r="C78" s="274"/>
      <c r="D78" s="274"/>
      <c r="E78" s="274"/>
      <c r="F78" s="274"/>
      <c r="G78" s="275"/>
      <c r="H78" s="214" t="s">
        <v>21</v>
      </c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215"/>
      <c r="CS78" s="215"/>
      <c r="CT78" s="215"/>
      <c r="CU78" s="215"/>
      <c r="CV78" s="215"/>
      <c r="CW78" s="215"/>
      <c r="CX78" s="215"/>
      <c r="CY78" s="216"/>
      <c r="CZ78" s="210">
        <f>CZ77*CZ69/100</f>
        <v>1800</v>
      </c>
      <c r="DA78" s="210"/>
      <c r="DB78" s="210"/>
      <c r="DC78" s="210"/>
      <c r="DD78" s="210"/>
      <c r="DE78" s="210"/>
      <c r="DF78" s="210"/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0"/>
      <c r="EF78" s="210"/>
      <c r="EG78" s="210"/>
      <c r="EH78" s="210"/>
      <c r="EI78" s="210"/>
      <c r="EJ78" s="210"/>
      <c r="EK78" s="210"/>
      <c r="EL78" s="210"/>
      <c r="EM78" s="95"/>
      <c r="EN78" s="95"/>
      <c r="EO78" s="95"/>
      <c r="EP78" s="95"/>
      <c r="EQ78" s="95"/>
      <c r="ER78" s="95"/>
      <c r="ES78" s="95"/>
      <c r="ET78" s="95"/>
      <c r="EU78" s="95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</row>
    <row r="79" spans="2:195" ht="12.75" customHeight="1">
      <c r="B79" s="267" t="s">
        <v>1184</v>
      </c>
      <c r="C79" s="268"/>
      <c r="D79" s="268"/>
      <c r="E79" s="268"/>
      <c r="F79" s="268"/>
      <c r="G79" s="269"/>
      <c r="H79" s="220" t="s">
        <v>13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  <c r="BZ79" s="220"/>
      <c r="CA79" s="220"/>
      <c r="CB79" s="220"/>
      <c r="CC79" s="220"/>
      <c r="CD79" s="220"/>
      <c r="CE79" s="220"/>
      <c r="CF79" s="220"/>
      <c r="CG79" s="220"/>
      <c r="CH79" s="220"/>
      <c r="CI79" s="220"/>
      <c r="CJ79" s="220"/>
      <c r="CK79" s="220"/>
      <c r="CL79" s="220"/>
      <c r="CM79" s="220"/>
      <c r="CN79" s="220"/>
      <c r="CO79" s="220"/>
      <c r="CP79" s="220"/>
      <c r="CQ79" s="220"/>
      <c r="CR79" s="220"/>
      <c r="CS79" s="220"/>
      <c r="CT79" s="220"/>
      <c r="CU79" s="220"/>
      <c r="CV79" s="220"/>
      <c r="CW79" s="220"/>
      <c r="CX79" s="220"/>
      <c r="CY79" s="220"/>
      <c r="CZ79" s="264" t="s">
        <v>1174</v>
      </c>
      <c r="DA79" s="265"/>
      <c r="DB79" s="265"/>
      <c r="DC79" s="265"/>
      <c r="DD79" s="265"/>
      <c r="DE79" s="265"/>
      <c r="DF79" s="265"/>
      <c r="DG79" s="265"/>
      <c r="DH79" s="265"/>
      <c r="DI79" s="265"/>
      <c r="DJ79" s="265"/>
      <c r="DK79" s="265"/>
      <c r="DL79" s="265"/>
      <c r="DM79" s="265"/>
      <c r="DN79" s="265"/>
      <c r="DO79" s="265"/>
      <c r="DP79" s="265"/>
      <c r="DQ79" s="265"/>
      <c r="DR79" s="265"/>
      <c r="DS79" s="265"/>
      <c r="DT79" s="265"/>
      <c r="DU79" s="265"/>
      <c r="DV79" s="265"/>
      <c r="DW79" s="265"/>
      <c r="DX79" s="265"/>
      <c r="DY79" s="265"/>
      <c r="DZ79" s="265"/>
      <c r="EA79" s="265"/>
      <c r="EB79" s="265"/>
      <c r="EC79" s="265"/>
      <c r="ED79" s="265"/>
      <c r="EE79" s="265"/>
      <c r="EF79" s="265"/>
      <c r="EG79" s="265"/>
      <c r="EH79" s="265"/>
      <c r="EI79" s="265"/>
      <c r="EJ79" s="265"/>
      <c r="EK79" s="265"/>
      <c r="EL79" s="266"/>
      <c r="EM79" s="95"/>
      <c r="EN79" s="95"/>
      <c r="EO79" s="95"/>
      <c r="EP79" s="95"/>
      <c r="EQ79" s="95"/>
      <c r="ER79" s="95"/>
      <c r="ES79" s="95"/>
      <c r="ET79" s="95"/>
      <c r="EU79" s="95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</row>
    <row r="80" spans="2:195" ht="12.75" customHeight="1">
      <c r="B80" s="279"/>
      <c r="C80" s="280"/>
      <c r="D80" s="280"/>
      <c r="E80" s="280"/>
      <c r="F80" s="280"/>
      <c r="G80" s="28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221" t="s">
        <v>1231</v>
      </c>
      <c r="W80" s="221"/>
      <c r="X80" s="221"/>
      <c r="Y80" s="221"/>
      <c r="Z80" s="221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  <c r="BJ80" s="222"/>
      <c r="BK80" s="222"/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2"/>
      <c r="CC80" s="222"/>
      <c r="CD80" s="222"/>
      <c r="CE80" s="222"/>
      <c r="CF80" s="222"/>
      <c r="CG80" s="222"/>
      <c r="CH80" s="222"/>
      <c r="CI80" s="222"/>
      <c r="CJ80" s="222"/>
      <c r="CK80" s="222"/>
      <c r="CL80" s="222"/>
      <c r="CM80" s="222"/>
      <c r="CN80" s="223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227"/>
      <c r="DA80" s="228"/>
      <c r="DB80" s="228"/>
      <c r="DC80" s="228"/>
      <c r="DD80" s="228"/>
      <c r="DE80" s="228"/>
      <c r="DF80" s="228"/>
      <c r="DG80" s="228"/>
      <c r="DH80" s="228"/>
      <c r="DI80" s="228"/>
      <c r="DJ80" s="228"/>
      <c r="DK80" s="228"/>
      <c r="DL80" s="228"/>
      <c r="DM80" s="228"/>
      <c r="DN80" s="228"/>
      <c r="DO80" s="228"/>
      <c r="DP80" s="228"/>
      <c r="DQ80" s="228"/>
      <c r="DR80" s="228"/>
      <c r="DS80" s="228"/>
      <c r="DT80" s="228"/>
      <c r="DU80" s="228"/>
      <c r="DV80" s="228"/>
      <c r="DW80" s="228"/>
      <c r="DX80" s="228"/>
      <c r="DY80" s="228"/>
      <c r="DZ80" s="228"/>
      <c r="EA80" s="228"/>
      <c r="EB80" s="228"/>
      <c r="EC80" s="228"/>
      <c r="ED80" s="228"/>
      <c r="EE80" s="228"/>
      <c r="EF80" s="228"/>
      <c r="EG80" s="228"/>
      <c r="EH80" s="228"/>
      <c r="EI80" s="228"/>
      <c r="EJ80" s="228"/>
      <c r="EK80" s="228"/>
      <c r="EL80" s="229"/>
      <c r="EM80" s="95"/>
      <c r="EN80" s="95"/>
      <c r="EO80" s="95"/>
      <c r="EP80" s="95"/>
      <c r="EQ80" s="95"/>
      <c r="ER80" s="95"/>
      <c r="ES80" s="95"/>
      <c r="ET80" s="95"/>
      <c r="EU80" s="95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</row>
    <row r="81" spans="2:195" ht="12.75" customHeight="1">
      <c r="B81" s="270"/>
      <c r="C81" s="271"/>
      <c r="D81" s="271"/>
      <c r="E81" s="271"/>
      <c r="F81" s="271"/>
      <c r="G81" s="272"/>
      <c r="H81" s="133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225" t="s">
        <v>14</v>
      </c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5"/>
      <c r="CL81" s="225"/>
      <c r="CM81" s="225"/>
      <c r="CN81" s="22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6"/>
      <c r="CZ81" s="230"/>
      <c r="DA81" s="231"/>
      <c r="DB81" s="231"/>
      <c r="DC81" s="231"/>
      <c r="DD81" s="231"/>
      <c r="DE81" s="231"/>
      <c r="DF81" s="231"/>
      <c r="DG81" s="231"/>
      <c r="DH81" s="231"/>
      <c r="DI81" s="231"/>
      <c r="DJ81" s="231"/>
      <c r="DK81" s="231"/>
      <c r="DL81" s="231"/>
      <c r="DM81" s="231"/>
      <c r="DN81" s="231"/>
      <c r="DO81" s="231"/>
      <c r="DP81" s="231"/>
      <c r="DQ81" s="231"/>
      <c r="DR81" s="231"/>
      <c r="DS81" s="231"/>
      <c r="DT81" s="231"/>
      <c r="DU81" s="231"/>
      <c r="DV81" s="231"/>
      <c r="DW81" s="231"/>
      <c r="DX81" s="231"/>
      <c r="DY81" s="231"/>
      <c r="DZ81" s="231"/>
      <c r="EA81" s="231"/>
      <c r="EB81" s="231"/>
      <c r="EC81" s="231"/>
      <c r="ED81" s="231"/>
      <c r="EE81" s="231"/>
      <c r="EF81" s="231"/>
      <c r="EG81" s="231"/>
      <c r="EH81" s="231"/>
      <c r="EI81" s="231"/>
      <c r="EJ81" s="231"/>
      <c r="EK81" s="231"/>
      <c r="EL81" s="232"/>
      <c r="EM81" s="95"/>
      <c r="EN81" s="95"/>
      <c r="EO81" s="95"/>
      <c r="EP81" s="95"/>
      <c r="EQ81" s="95"/>
      <c r="ER81" s="95"/>
      <c r="ES81" s="95"/>
      <c r="ET81" s="95"/>
      <c r="EU81" s="95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</row>
    <row r="82" spans="2:195" ht="12.75" customHeight="1">
      <c r="B82" s="267" t="s">
        <v>1185</v>
      </c>
      <c r="C82" s="268"/>
      <c r="D82" s="268"/>
      <c r="E82" s="268"/>
      <c r="F82" s="268"/>
      <c r="G82" s="269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211" t="s">
        <v>1230</v>
      </c>
      <c r="W82" s="211"/>
      <c r="X82" s="211"/>
      <c r="Y82" s="211"/>
      <c r="Z82" s="211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2"/>
      <c r="CL82" s="212"/>
      <c r="CM82" s="212"/>
      <c r="CN82" s="213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227" t="s">
        <v>1174</v>
      </c>
      <c r="DA82" s="228"/>
      <c r="DB82" s="228"/>
      <c r="DC82" s="228"/>
      <c r="DD82" s="228"/>
      <c r="DE82" s="228"/>
      <c r="DF82" s="228"/>
      <c r="DG82" s="228"/>
      <c r="DH82" s="228"/>
      <c r="DI82" s="228"/>
      <c r="DJ82" s="228"/>
      <c r="DK82" s="228"/>
      <c r="DL82" s="228"/>
      <c r="DM82" s="228"/>
      <c r="DN82" s="228"/>
      <c r="DO82" s="228"/>
      <c r="DP82" s="228"/>
      <c r="DQ82" s="228"/>
      <c r="DR82" s="228"/>
      <c r="DS82" s="228"/>
      <c r="DT82" s="228"/>
      <c r="DU82" s="228"/>
      <c r="DV82" s="228"/>
      <c r="DW82" s="228"/>
      <c r="DX82" s="228"/>
      <c r="DY82" s="228"/>
      <c r="DZ82" s="228"/>
      <c r="EA82" s="228"/>
      <c r="EB82" s="228"/>
      <c r="EC82" s="228"/>
      <c r="ED82" s="228"/>
      <c r="EE82" s="228"/>
      <c r="EF82" s="228"/>
      <c r="EG82" s="228"/>
      <c r="EH82" s="228"/>
      <c r="EI82" s="228"/>
      <c r="EJ82" s="228"/>
      <c r="EK82" s="228"/>
      <c r="EL82" s="229"/>
      <c r="EM82" s="95"/>
      <c r="EN82" s="95"/>
      <c r="EO82" s="95"/>
      <c r="EP82" s="95"/>
      <c r="EQ82" s="95"/>
      <c r="ER82" s="95"/>
      <c r="ES82" s="95"/>
      <c r="ET82" s="95"/>
      <c r="EU82" s="95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</row>
    <row r="83" spans="2:195" ht="12.75" customHeight="1">
      <c r="B83" s="270"/>
      <c r="C83" s="271"/>
      <c r="D83" s="271"/>
      <c r="E83" s="271"/>
      <c r="F83" s="271"/>
      <c r="G83" s="272"/>
      <c r="H83" s="133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225" t="s">
        <v>15</v>
      </c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5"/>
      <c r="CL83" s="225"/>
      <c r="CM83" s="225"/>
      <c r="CN83" s="22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6"/>
      <c r="CZ83" s="230"/>
      <c r="DA83" s="231"/>
      <c r="DB83" s="231"/>
      <c r="DC83" s="231"/>
      <c r="DD83" s="231"/>
      <c r="DE83" s="231"/>
      <c r="DF83" s="231"/>
      <c r="DG83" s="231"/>
      <c r="DH83" s="231"/>
      <c r="DI83" s="231"/>
      <c r="DJ83" s="231"/>
      <c r="DK83" s="231"/>
      <c r="DL83" s="231"/>
      <c r="DM83" s="231"/>
      <c r="DN83" s="231"/>
      <c r="DO83" s="231"/>
      <c r="DP83" s="231"/>
      <c r="DQ83" s="231"/>
      <c r="DR83" s="231"/>
      <c r="DS83" s="231"/>
      <c r="DT83" s="231"/>
      <c r="DU83" s="231"/>
      <c r="DV83" s="231"/>
      <c r="DW83" s="231"/>
      <c r="DX83" s="231"/>
      <c r="DY83" s="231"/>
      <c r="DZ83" s="231"/>
      <c r="EA83" s="231"/>
      <c r="EB83" s="231"/>
      <c r="EC83" s="231"/>
      <c r="ED83" s="231"/>
      <c r="EE83" s="231"/>
      <c r="EF83" s="231"/>
      <c r="EG83" s="231"/>
      <c r="EH83" s="231"/>
      <c r="EI83" s="231"/>
      <c r="EJ83" s="231"/>
      <c r="EK83" s="231"/>
      <c r="EL83" s="232"/>
      <c r="EM83" s="95"/>
      <c r="EN83" s="95"/>
      <c r="EO83" s="95"/>
      <c r="EP83" s="95"/>
      <c r="EQ83" s="95"/>
      <c r="ER83" s="95"/>
      <c r="ES83" s="95"/>
      <c r="ET83" s="95"/>
      <c r="EU83" s="95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</row>
    <row r="84" spans="2:195" ht="12.75" customHeight="1">
      <c r="B84" s="273" t="s">
        <v>16</v>
      </c>
      <c r="C84" s="274"/>
      <c r="D84" s="274"/>
      <c r="E84" s="274"/>
      <c r="F84" s="274"/>
      <c r="G84" s="275"/>
      <c r="H84" s="214" t="s">
        <v>18</v>
      </c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215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6"/>
      <c r="CZ84" s="209">
        <v>60000</v>
      </c>
      <c r="DA84" s="209"/>
      <c r="DB84" s="209"/>
      <c r="DC84" s="209"/>
      <c r="DD84" s="209"/>
      <c r="DE84" s="209"/>
      <c r="DF84" s="209"/>
      <c r="DG84" s="209"/>
      <c r="DH84" s="209"/>
      <c r="DI84" s="209"/>
      <c r="DJ84" s="209"/>
      <c r="DK84" s="209"/>
      <c r="DL84" s="209"/>
      <c r="DM84" s="209"/>
      <c r="DN84" s="209"/>
      <c r="DO84" s="209"/>
      <c r="DP84" s="209"/>
      <c r="DQ84" s="209"/>
      <c r="DR84" s="209"/>
      <c r="DS84" s="209"/>
      <c r="DT84" s="209"/>
      <c r="DU84" s="209"/>
      <c r="DV84" s="209"/>
      <c r="DW84" s="209"/>
      <c r="DX84" s="209"/>
      <c r="DY84" s="209"/>
      <c r="DZ84" s="209"/>
      <c r="EA84" s="209"/>
      <c r="EB84" s="209"/>
      <c r="EC84" s="209"/>
      <c r="ED84" s="209"/>
      <c r="EE84" s="209"/>
      <c r="EF84" s="209"/>
      <c r="EG84" s="209"/>
      <c r="EH84" s="209"/>
      <c r="EI84" s="209"/>
      <c r="EJ84" s="209"/>
      <c r="EK84" s="209"/>
      <c r="EL84" s="209"/>
      <c r="EM84" s="95"/>
      <c r="EN84" s="95"/>
      <c r="EO84" s="95"/>
      <c r="EP84" s="95"/>
      <c r="EQ84" s="95"/>
      <c r="ER84" s="95"/>
      <c r="ES84" s="95"/>
      <c r="ET84" s="95"/>
      <c r="EU84" s="95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</row>
    <row r="85" spans="2:195" ht="12.75" customHeight="1">
      <c r="B85" s="273" t="s">
        <v>17</v>
      </c>
      <c r="C85" s="274"/>
      <c r="D85" s="274"/>
      <c r="E85" s="274"/>
      <c r="F85" s="274"/>
      <c r="G85" s="275"/>
      <c r="H85" s="214" t="s">
        <v>19</v>
      </c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5"/>
      <c r="CL85" s="215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6"/>
      <c r="CZ85" s="415">
        <f>((CZ67-CZ68)*CZ84/CZ67)</f>
        <v>50000</v>
      </c>
      <c r="DA85" s="416"/>
      <c r="DB85" s="416"/>
      <c r="DC85" s="416"/>
      <c r="DD85" s="416"/>
      <c r="DE85" s="416"/>
      <c r="DF85" s="416"/>
      <c r="DG85" s="416"/>
      <c r="DH85" s="416"/>
      <c r="DI85" s="416"/>
      <c r="DJ85" s="416"/>
      <c r="DK85" s="416"/>
      <c r="DL85" s="416"/>
      <c r="DM85" s="416"/>
      <c r="DN85" s="416"/>
      <c r="DO85" s="416"/>
      <c r="DP85" s="416"/>
      <c r="DQ85" s="416"/>
      <c r="DR85" s="416"/>
      <c r="DS85" s="416"/>
      <c r="DT85" s="416"/>
      <c r="DU85" s="416"/>
      <c r="DV85" s="416"/>
      <c r="DW85" s="416"/>
      <c r="DX85" s="416"/>
      <c r="DY85" s="416"/>
      <c r="DZ85" s="416"/>
      <c r="EA85" s="416"/>
      <c r="EB85" s="416"/>
      <c r="EC85" s="416"/>
      <c r="ED85" s="416"/>
      <c r="EE85" s="416"/>
      <c r="EF85" s="416"/>
      <c r="EG85" s="416"/>
      <c r="EH85" s="416"/>
      <c r="EI85" s="416"/>
      <c r="EJ85" s="416"/>
      <c r="EK85" s="416"/>
      <c r="EL85" s="417"/>
      <c r="EM85" s="95"/>
      <c r="EN85" s="95"/>
      <c r="EO85" s="95"/>
      <c r="EP85" s="95"/>
      <c r="EQ85" s="95"/>
      <c r="ER85" s="95"/>
      <c r="ES85" s="95"/>
      <c r="ET85" s="95"/>
      <c r="EU85" s="95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</row>
    <row r="86" spans="2:195" ht="12.75" customHeight="1">
      <c r="B86" s="273" t="s">
        <v>20</v>
      </c>
      <c r="C86" s="274"/>
      <c r="D86" s="274"/>
      <c r="E86" s="274"/>
      <c r="F86" s="274"/>
      <c r="G86" s="275"/>
      <c r="H86" s="214" t="s">
        <v>21</v>
      </c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15"/>
      <c r="CA86" s="215"/>
      <c r="CB86" s="215"/>
      <c r="CC86" s="215"/>
      <c r="CD86" s="215"/>
      <c r="CE86" s="215"/>
      <c r="CF86" s="215"/>
      <c r="CG86" s="215"/>
      <c r="CH86" s="215"/>
      <c r="CI86" s="215"/>
      <c r="CJ86" s="215"/>
      <c r="CK86" s="215"/>
      <c r="CL86" s="215"/>
      <c r="CM86" s="215"/>
      <c r="CN86" s="215"/>
      <c r="CO86" s="215"/>
      <c r="CP86" s="215"/>
      <c r="CQ86" s="215"/>
      <c r="CR86" s="215"/>
      <c r="CS86" s="215"/>
      <c r="CT86" s="215"/>
      <c r="CU86" s="215"/>
      <c r="CV86" s="215"/>
      <c r="CW86" s="215"/>
      <c r="CX86" s="215"/>
      <c r="CY86" s="216"/>
      <c r="CZ86" s="210">
        <f>CZ85*CZ69/100</f>
        <v>3000</v>
      </c>
      <c r="DA86" s="210"/>
      <c r="DB86" s="210"/>
      <c r="DC86" s="210"/>
      <c r="DD86" s="210"/>
      <c r="DE86" s="210"/>
      <c r="DF86" s="210"/>
      <c r="DG86" s="210"/>
      <c r="DH86" s="210"/>
      <c r="DI86" s="210"/>
      <c r="DJ86" s="210"/>
      <c r="DK86" s="210"/>
      <c r="DL86" s="210"/>
      <c r="DM86" s="210"/>
      <c r="DN86" s="210"/>
      <c r="DO86" s="210"/>
      <c r="DP86" s="210"/>
      <c r="DQ86" s="210"/>
      <c r="DR86" s="210"/>
      <c r="DS86" s="210"/>
      <c r="DT86" s="210"/>
      <c r="DU86" s="210"/>
      <c r="DV86" s="210"/>
      <c r="DW86" s="210"/>
      <c r="DX86" s="210"/>
      <c r="DY86" s="210"/>
      <c r="DZ86" s="210"/>
      <c r="EA86" s="210"/>
      <c r="EB86" s="210"/>
      <c r="EC86" s="210"/>
      <c r="ED86" s="210"/>
      <c r="EE86" s="210"/>
      <c r="EF86" s="210"/>
      <c r="EG86" s="210"/>
      <c r="EH86" s="210"/>
      <c r="EI86" s="210"/>
      <c r="EJ86" s="210"/>
      <c r="EK86" s="210"/>
      <c r="EL86" s="210"/>
      <c r="EM86" s="95"/>
      <c r="EN86" s="95"/>
      <c r="EO86" s="95"/>
      <c r="EP86" s="95"/>
      <c r="EQ86" s="95"/>
      <c r="ER86" s="95"/>
      <c r="ES86" s="95"/>
      <c r="ET86" s="95"/>
      <c r="EU86" s="95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</row>
    <row r="87" spans="2:195" ht="12.75" customHeight="1">
      <c r="B87" s="278" t="s">
        <v>1159</v>
      </c>
      <c r="C87" s="278"/>
      <c r="D87" s="278"/>
      <c r="E87" s="278"/>
      <c r="F87" s="278"/>
      <c r="G87" s="278"/>
      <c r="H87" s="214" t="s">
        <v>23</v>
      </c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  <c r="BI87" s="215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5"/>
      <c r="BU87" s="215"/>
      <c r="BV87" s="215"/>
      <c r="BW87" s="215"/>
      <c r="BX87" s="215"/>
      <c r="BY87" s="215"/>
      <c r="BZ87" s="215"/>
      <c r="CA87" s="215"/>
      <c r="CB87" s="215"/>
      <c r="CC87" s="215"/>
      <c r="CD87" s="215"/>
      <c r="CE87" s="215"/>
      <c r="CF87" s="215"/>
      <c r="CG87" s="215"/>
      <c r="CH87" s="215"/>
      <c r="CI87" s="215"/>
      <c r="CJ87" s="215"/>
      <c r="CK87" s="215"/>
      <c r="CL87" s="215"/>
      <c r="CM87" s="215"/>
      <c r="CN87" s="215"/>
      <c r="CO87" s="215"/>
      <c r="CP87" s="215"/>
      <c r="CQ87" s="215"/>
      <c r="CR87" s="215"/>
      <c r="CS87" s="215"/>
      <c r="CT87" s="215"/>
      <c r="CU87" s="215"/>
      <c r="CV87" s="215"/>
      <c r="CW87" s="215"/>
      <c r="CX87" s="215"/>
      <c r="CY87" s="216"/>
      <c r="CZ87" s="209">
        <f>CZ78+CZ86</f>
        <v>4800</v>
      </c>
      <c r="DA87" s="209"/>
      <c r="DB87" s="209"/>
      <c r="DC87" s="209"/>
      <c r="DD87" s="209"/>
      <c r="DE87" s="209"/>
      <c r="DF87" s="209"/>
      <c r="DG87" s="209"/>
      <c r="DH87" s="209"/>
      <c r="DI87" s="209"/>
      <c r="DJ87" s="209"/>
      <c r="DK87" s="209"/>
      <c r="DL87" s="209"/>
      <c r="DM87" s="209"/>
      <c r="DN87" s="209"/>
      <c r="DO87" s="209"/>
      <c r="DP87" s="209"/>
      <c r="DQ87" s="209"/>
      <c r="DR87" s="209"/>
      <c r="DS87" s="209"/>
      <c r="DT87" s="209"/>
      <c r="DU87" s="209"/>
      <c r="DV87" s="209"/>
      <c r="DW87" s="209"/>
      <c r="DX87" s="209"/>
      <c r="DY87" s="209"/>
      <c r="DZ87" s="209"/>
      <c r="EA87" s="209"/>
      <c r="EB87" s="209"/>
      <c r="EC87" s="209"/>
      <c r="ED87" s="209"/>
      <c r="EE87" s="209"/>
      <c r="EF87" s="209"/>
      <c r="EG87" s="209"/>
      <c r="EH87" s="209"/>
      <c r="EI87" s="209"/>
      <c r="EJ87" s="209"/>
      <c r="EK87" s="209"/>
      <c r="EL87" s="209"/>
      <c r="EM87" s="95"/>
      <c r="EN87" s="95"/>
      <c r="EO87" s="95"/>
      <c r="EP87" s="95"/>
      <c r="EQ87" s="95"/>
      <c r="ER87" s="95"/>
      <c r="ES87" s="95"/>
      <c r="ET87" s="95"/>
      <c r="EU87" s="95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</row>
    <row r="88" spans="2:195" ht="12.75" customHeight="1">
      <c r="B88" s="278" t="s">
        <v>22</v>
      </c>
      <c r="C88" s="278"/>
      <c r="D88" s="278"/>
      <c r="E88" s="278"/>
      <c r="F88" s="278"/>
      <c r="G88" s="278"/>
      <c r="H88" s="214" t="s">
        <v>24</v>
      </c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5"/>
      <c r="BW88" s="215"/>
      <c r="BX88" s="215"/>
      <c r="BY88" s="215"/>
      <c r="BZ88" s="215"/>
      <c r="CA88" s="215"/>
      <c r="CB88" s="215"/>
      <c r="CC88" s="215"/>
      <c r="CD88" s="215"/>
      <c r="CE88" s="215"/>
      <c r="CF88" s="215"/>
      <c r="CG88" s="215"/>
      <c r="CH88" s="215"/>
      <c r="CI88" s="215"/>
      <c r="CJ88" s="215"/>
      <c r="CK88" s="215"/>
      <c r="CL88" s="215"/>
      <c r="CM88" s="215"/>
      <c r="CN88" s="215"/>
      <c r="CO88" s="215"/>
      <c r="CP88" s="215"/>
      <c r="CQ88" s="215"/>
      <c r="CR88" s="215"/>
      <c r="CS88" s="215"/>
      <c r="CT88" s="215"/>
      <c r="CU88" s="215"/>
      <c r="CV88" s="215"/>
      <c r="CW88" s="215"/>
      <c r="CX88" s="215"/>
      <c r="CY88" s="216"/>
      <c r="CZ88" s="209">
        <v>0</v>
      </c>
      <c r="DA88" s="209"/>
      <c r="DB88" s="209"/>
      <c r="DC88" s="209"/>
      <c r="DD88" s="209"/>
      <c r="DE88" s="209"/>
      <c r="DF88" s="209"/>
      <c r="DG88" s="209"/>
      <c r="DH88" s="209"/>
      <c r="DI88" s="209"/>
      <c r="DJ88" s="209"/>
      <c r="DK88" s="209"/>
      <c r="DL88" s="209"/>
      <c r="DM88" s="209"/>
      <c r="DN88" s="209"/>
      <c r="DO88" s="209"/>
      <c r="DP88" s="209"/>
      <c r="DQ88" s="209"/>
      <c r="DR88" s="209"/>
      <c r="DS88" s="209"/>
      <c r="DT88" s="209"/>
      <c r="DU88" s="209"/>
      <c r="DV88" s="209"/>
      <c r="DW88" s="209"/>
      <c r="DX88" s="209"/>
      <c r="DY88" s="209"/>
      <c r="DZ88" s="209"/>
      <c r="EA88" s="209"/>
      <c r="EB88" s="209"/>
      <c r="EC88" s="209"/>
      <c r="ED88" s="209"/>
      <c r="EE88" s="209"/>
      <c r="EF88" s="209"/>
      <c r="EG88" s="209"/>
      <c r="EH88" s="209"/>
      <c r="EI88" s="209"/>
      <c r="EJ88" s="209"/>
      <c r="EK88" s="209"/>
      <c r="EL88" s="209"/>
      <c r="EM88" s="95"/>
      <c r="EN88" s="95"/>
      <c r="EO88" s="95"/>
      <c r="EP88" s="95"/>
      <c r="EQ88" s="95"/>
      <c r="ER88" s="95"/>
      <c r="ES88" s="95"/>
      <c r="ET88" s="95"/>
      <c r="EU88" s="95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</row>
    <row r="89" spans="2:195" ht="12.75" customHeight="1">
      <c r="B89" s="278" t="s">
        <v>25</v>
      </c>
      <c r="C89" s="278"/>
      <c r="D89" s="278"/>
      <c r="E89" s="278"/>
      <c r="F89" s="278"/>
      <c r="G89" s="278"/>
      <c r="H89" s="226" t="s">
        <v>27</v>
      </c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  <c r="BX89" s="226"/>
      <c r="BY89" s="226"/>
      <c r="BZ89" s="226"/>
      <c r="CA89" s="226"/>
      <c r="CB89" s="226"/>
      <c r="CC89" s="226"/>
      <c r="CD89" s="226"/>
      <c r="CE89" s="226"/>
      <c r="CF89" s="226"/>
      <c r="CG89" s="226"/>
      <c r="CH89" s="226"/>
      <c r="CI89" s="226"/>
      <c r="CJ89" s="226"/>
      <c r="CK89" s="226"/>
      <c r="CL89" s="226"/>
      <c r="CM89" s="226"/>
      <c r="CN89" s="226"/>
      <c r="CO89" s="226"/>
      <c r="CP89" s="226"/>
      <c r="CQ89" s="226"/>
      <c r="CR89" s="226"/>
      <c r="CS89" s="226"/>
      <c r="CT89" s="226"/>
      <c r="CU89" s="226"/>
      <c r="CV89" s="226"/>
      <c r="CW89" s="226"/>
      <c r="CX89" s="226"/>
      <c r="CY89" s="226"/>
      <c r="CZ89" s="209">
        <v>0</v>
      </c>
      <c r="DA89" s="209"/>
      <c r="DB89" s="209"/>
      <c r="DC89" s="209"/>
      <c r="DD89" s="209"/>
      <c r="DE89" s="209"/>
      <c r="DF89" s="209"/>
      <c r="DG89" s="209"/>
      <c r="DH89" s="209"/>
      <c r="DI89" s="209"/>
      <c r="DJ89" s="209"/>
      <c r="DK89" s="209"/>
      <c r="DL89" s="209"/>
      <c r="DM89" s="209"/>
      <c r="DN89" s="209"/>
      <c r="DO89" s="209"/>
      <c r="DP89" s="209"/>
      <c r="DQ89" s="209"/>
      <c r="DR89" s="209"/>
      <c r="DS89" s="209"/>
      <c r="DT89" s="209"/>
      <c r="DU89" s="209"/>
      <c r="DV89" s="209"/>
      <c r="DW89" s="209"/>
      <c r="DX89" s="209"/>
      <c r="DY89" s="209"/>
      <c r="DZ89" s="209"/>
      <c r="EA89" s="209"/>
      <c r="EB89" s="209"/>
      <c r="EC89" s="209"/>
      <c r="ED89" s="209"/>
      <c r="EE89" s="209"/>
      <c r="EF89" s="209"/>
      <c r="EG89" s="209"/>
      <c r="EH89" s="209"/>
      <c r="EI89" s="209"/>
      <c r="EJ89" s="209"/>
      <c r="EK89" s="209"/>
      <c r="EL89" s="209"/>
      <c r="EM89" s="95"/>
      <c r="EN89" s="95"/>
      <c r="EO89" s="95"/>
      <c r="EP89" s="95"/>
      <c r="EQ89" s="95"/>
      <c r="ER89" s="95"/>
      <c r="ES89" s="95"/>
      <c r="ET89" s="95"/>
      <c r="EU89" s="95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</row>
    <row r="90" spans="2:195" ht="12.75" customHeight="1">
      <c r="B90" s="278" t="s">
        <v>26</v>
      </c>
      <c r="C90" s="278"/>
      <c r="D90" s="278"/>
      <c r="E90" s="278"/>
      <c r="F90" s="278"/>
      <c r="G90" s="278"/>
      <c r="H90" s="226" t="s">
        <v>1000</v>
      </c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6"/>
      <c r="BQ90" s="226"/>
      <c r="BR90" s="226"/>
      <c r="BS90" s="226"/>
      <c r="BT90" s="226"/>
      <c r="BU90" s="226"/>
      <c r="BV90" s="226"/>
      <c r="BW90" s="226"/>
      <c r="BX90" s="226"/>
      <c r="BY90" s="226"/>
      <c r="BZ90" s="226"/>
      <c r="CA90" s="226"/>
      <c r="CB90" s="226"/>
      <c r="CC90" s="226"/>
      <c r="CD90" s="226"/>
      <c r="CE90" s="226"/>
      <c r="CF90" s="226"/>
      <c r="CG90" s="226"/>
      <c r="CH90" s="226"/>
      <c r="CI90" s="226"/>
      <c r="CJ90" s="226"/>
      <c r="CK90" s="226"/>
      <c r="CL90" s="226"/>
      <c r="CM90" s="226"/>
      <c r="CN90" s="226"/>
      <c r="CO90" s="226"/>
      <c r="CP90" s="226"/>
      <c r="CQ90" s="226"/>
      <c r="CR90" s="226"/>
      <c r="CS90" s="226"/>
      <c r="CT90" s="226"/>
      <c r="CU90" s="226"/>
      <c r="CV90" s="226"/>
      <c r="CW90" s="226"/>
      <c r="CX90" s="226"/>
      <c r="CY90" s="226"/>
      <c r="CZ90" s="209">
        <v>0</v>
      </c>
      <c r="DA90" s="209"/>
      <c r="DB90" s="209"/>
      <c r="DC90" s="209"/>
      <c r="DD90" s="209"/>
      <c r="DE90" s="209"/>
      <c r="DF90" s="209"/>
      <c r="DG90" s="209"/>
      <c r="DH90" s="209"/>
      <c r="DI90" s="209"/>
      <c r="DJ90" s="209"/>
      <c r="DK90" s="209"/>
      <c r="DL90" s="209"/>
      <c r="DM90" s="209"/>
      <c r="DN90" s="209"/>
      <c r="DO90" s="209"/>
      <c r="DP90" s="209"/>
      <c r="DQ90" s="209"/>
      <c r="DR90" s="209"/>
      <c r="DS90" s="209"/>
      <c r="DT90" s="209"/>
      <c r="DU90" s="209"/>
      <c r="DV90" s="209"/>
      <c r="DW90" s="209"/>
      <c r="DX90" s="209"/>
      <c r="DY90" s="209"/>
      <c r="DZ90" s="209"/>
      <c r="EA90" s="209"/>
      <c r="EB90" s="209"/>
      <c r="EC90" s="209"/>
      <c r="ED90" s="209"/>
      <c r="EE90" s="209"/>
      <c r="EF90" s="209"/>
      <c r="EG90" s="209"/>
      <c r="EH90" s="209"/>
      <c r="EI90" s="209"/>
      <c r="EJ90" s="209"/>
      <c r="EK90" s="209"/>
      <c r="EL90" s="209"/>
      <c r="EM90" s="95"/>
      <c r="EN90" s="95"/>
      <c r="EO90" s="95"/>
      <c r="EP90" s="95"/>
      <c r="EQ90" s="95"/>
      <c r="ER90" s="95"/>
      <c r="ES90" s="95"/>
      <c r="ET90" s="95"/>
      <c r="EU90" s="95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</row>
    <row r="91" spans="2:195" ht="12.75" customHeight="1">
      <c r="B91" s="278" t="s">
        <v>72</v>
      </c>
      <c r="C91" s="278"/>
      <c r="D91" s="278"/>
      <c r="E91" s="278"/>
      <c r="F91" s="278"/>
      <c r="G91" s="278"/>
      <c r="H91" s="226" t="s">
        <v>1001</v>
      </c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6"/>
      <c r="BQ91" s="226"/>
      <c r="BR91" s="226"/>
      <c r="BS91" s="226"/>
      <c r="BT91" s="226"/>
      <c r="BU91" s="226"/>
      <c r="BV91" s="226"/>
      <c r="BW91" s="226"/>
      <c r="BX91" s="226"/>
      <c r="BY91" s="226"/>
      <c r="BZ91" s="226"/>
      <c r="CA91" s="226"/>
      <c r="CB91" s="226"/>
      <c r="CC91" s="226"/>
      <c r="CD91" s="226"/>
      <c r="CE91" s="226"/>
      <c r="CF91" s="226"/>
      <c r="CG91" s="226"/>
      <c r="CH91" s="226"/>
      <c r="CI91" s="226"/>
      <c r="CJ91" s="226"/>
      <c r="CK91" s="226"/>
      <c r="CL91" s="226"/>
      <c r="CM91" s="226"/>
      <c r="CN91" s="226"/>
      <c r="CO91" s="226"/>
      <c r="CP91" s="226"/>
      <c r="CQ91" s="226"/>
      <c r="CR91" s="226"/>
      <c r="CS91" s="226"/>
      <c r="CT91" s="226"/>
      <c r="CU91" s="226"/>
      <c r="CV91" s="226"/>
      <c r="CW91" s="226"/>
      <c r="CX91" s="226"/>
      <c r="CY91" s="226"/>
      <c r="CZ91" s="209">
        <v>0</v>
      </c>
      <c r="DA91" s="209"/>
      <c r="DB91" s="209"/>
      <c r="DC91" s="209"/>
      <c r="DD91" s="209"/>
      <c r="DE91" s="209"/>
      <c r="DF91" s="209"/>
      <c r="DG91" s="209"/>
      <c r="DH91" s="209"/>
      <c r="DI91" s="209"/>
      <c r="DJ91" s="209"/>
      <c r="DK91" s="209"/>
      <c r="DL91" s="209"/>
      <c r="DM91" s="209"/>
      <c r="DN91" s="209"/>
      <c r="DO91" s="209"/>
      <c r="DP91" s="209"/>
      <c r="DQ91" s="209"/>
      <c r="DR91" s="209"/>
      <c r="DS91" s="209"/>
      <c r="DT91" s="209"/>
      <c r="DU91" s="209"/>
      <c r="DV91" s="209"/>
      <c r="DW91" s="209"/>
      <c r="DX91" s="209"/>
      <c r="DY91" s="209"/>
      <c r="DZ91" s="209"/>
      <c r="EA91" s="209"/>
      <c r="EB91" s="209"/>
      <c r="EC91" s="209"/>
      <c r="ED91" s="209"/>
      <c r="EE91" s="209"/>
      <c r="EF91" s="209"/>
      <c r="EG91" s="209"/>
      <c r="EH91" s="209"/>
      <c r="EI91" s="209"/>
      <c r="EJ91" s="209"/>
      <c r="EK91" s="209"/>
      <c r="EL91" s="209"/>
      <c r="EM91" s="95"/>
      <c r="EN91" s="95"/>
      <c r="EO91" s="95"/>
      <c r="EP91" s="95"/>
      <c r="EQ91" s="95"/>
      <c r="ER91" s="95"/>
      <c r="ES91" s="95"/>
      <c r="ET91" s="95"/>
      <c r="EU91" s="95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</row>
    <row r="92" spans="2:195" ht="3" customHeight="1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/>
      <c r="DY92" s="130"/>
      <c r="DZ92" s="130"/>
      <c r="EA92" s="130"/>
      <c r="EB92" s="130"/>
      <c r="EC92" s="130"/>
      <c r="ED92" s="130"/>
      <c r="EE92" s="130"/>
      <c r="EF92" s="130"/>
      <c r="EG92" s="130"/>
      <c r="EH92" s="130"/>
      <c r="EI92" s="130"/>
      <c r="EJ92" s="130"/>
      <c r="EK92" s="130"/>
      <c r="EL92" s="130"/>
      <c r="EM92" s="95"/>
      <c r="EN92" s="95"/>
      <c r="EO92" s="95"/>
      <c r="EP92" s="95"/>
      <c r="EQ92" s="95"/>
      <c r="ER92" s="95"/>
      <c r="ES92" s="95"/>
      <c r="ET92" s="95"/>
      <c r="EU92" s="95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</row>
    <row r="93" spans="2:195" ht="12.75" customHeight="1">
      <c r="B93" s="237" t="s">
        <v>1163</v>
      </c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400"/>
      <c r="W93" s="144"/>
      <c r="X93" s="144"/>
      <c r="Y93" s="144"/>
      <c r="Z93" s="144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02"/>
      <c r="BL93" s="102"/>
      <c r="BM93" s="102"/>
      <c r="BN93" s="102"/>
      <c r="BO93" s="102"/>
      <c r="BP93" s="102"/>
      <c r="BQ93" s="102"/>
      <c r="BR93" s="102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333" t="s">
        <v>1171</v>
      </c>
      <c r="CJ93" s="334"/>
      <c r="CK93" s="334"/>
      <c r="CL93" s="334"/>
      <c r="CM93" s="334"/>
      <c r="CN93" s="334"/>
      <c r="CO93" s="334"/>
      <c r="CP93" s="334"/>
      <c r="CQ93" s="334"/>
      <c r="CR93" s="334"/>
      <c r="CS93" s="334"/>
      <c r="CT93" s="334"/>
      <c r="CU93" s="335"/>
      <c r="CV93" s="277" t="s">
        <v>1232</v>
      </c>
      <c r="CW93" s="277"/>
      <c r="CX93" s="277"/>
      <c r="CY93" s="277"/>
      <c r="CZ93" s="277"/>
      <c r="DA93" s="277"/>
      <c r="DB93" s="277"/>
      <c r="DC93" s="277"/>
      <c r="DD93" s="277"/>
      <c r="DE93" s="277"/>
      <c r="DF93" s="277"/>
      <c r="DG93" s="277"/>
      <c r="DH93" s="277"/>
      <c r="DI93" s="277"/>
      <c r="DJ93" s="277"/>
      <c r="DK93" s="277"/>
      <c r="DL93" s="277" t="s">
        <v>1233</v>
      </c>
      <c r="DM93" s="277"/>
      <c r="DN93" s="277"/>
      <c r="DO93" s="277"/>
      <c r="DP93" s="277"/>
      <c r="DQ93" s="277"/>
      <c r="DR93" s="277"/>
      <c r="DS93" s="277"/>
      <c r="DT93" s="277"/>
      <c r="DU93" s="277"/>
      <c r="DV93" s="277"/>
      <c r="DW93" s="277"/>
      <c r="DX93" s="277"/>
      <c r="DY93" s="277"/>
      <c r="DZ93" s="277"/>
      <c r="EA93" s="277"/>
      <c r="EB93" s="277"/>
      <c r="EC93" s="277"/>
      <c r="ED93" s="277"/>
      <c r="EE93" s="277"/>
      <c r="EF93" s="277"/>
      <c r="EG93" s="277"/>
      <c r="EH93" s="277"/>
      <c r="EI93" s="277"/>
      <c r="EJ93" s="277"/>
      <c r="EK93" s="277"/>
      <c r="EL93" s="277"/>
      <c r="EM93" s="95"/>
      <c r="EN93" s="95"/>
      <c r="EO93" s="95"/>
      <c r="EP93" s="95"/>
      <c r="EQ93" s="95"/>
      <c r="ER93" s="95"/>
      <c r="ES93" s="95"/>
      <c r="ET93" s="95"/>
      <c r="EU93" s="95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</row>
    <row r="94" spans="2:195" ht="11.25" customHeight="1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02"/>
      <c r="BL94" s="102"/>
      <c r="BM94" s="102"/>
      <c r="BN94" s="102"/>
      <c r="BO94" s="102"/>
      <c r="BP94" s="102"/>
      <c r="BQ94" s="102"/>
      <c r="BR94" s="102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9"/>
      <c r="CI94" s="338" t="s">
        <v>1181</v>
      </c>
      <c r="CJ94" s="338"/>
      <c r="CK94" s="338"/>
      <c r="CL94" s="338"/>
      <c r="CM94" s="338"/>
      <c r="CN94" s="338"/>
      <c r="CO94" s="338"/>
      <c r="CP94" s="338"/>
      <c r="CQ94" s="338"/>
      <c r="CR94" s="338"/>
      <c r="CS94" s="338"/>
      <c r="CT94" s="338"/>
      <c r="CU94" s="338"/>
      <c r="CV94" s="338" t="s">
        <v>1182</v>
      </c>
      <c r="CW94" s="338"/>
      <c r="CX94" s="338"/>
      <c r="CY94" s="338"/>
      <c r="CZ94" s="338"/>
      <c r="DA94" s="338"/>
      <c r="DB94" s="338"/>
      <c r="DC94" s="338"/>
      <c r="DD94" s="338"/>
      <c r="DE94" s="338"/>
      <c r="DF94" s="338"/>
      <c r="DG94" s="338"/>
      <c r="DH94" s="338"/>
      <c r="DI94" s="338"/>
      <c r="DJ94" s="338"/>
      <c r="DK94" s="338"/>
      <c r="DL94" s="338" t="s">
        <v>1169</v>
      </c>
      <c r="DM94" s="338"/>
      <c r="DN94" s="338"/>
      <c r="DO94" s="338"/>
      <c r="DP94" s="338"/>
      <c r="DQ94" s="338"/>
      <c r="DR94" s="338"/>
      <c r="DS94" s="338"/>
      <c r="DT94" s="338"/>
      <c r="DU94" s="338"/>
      <c r="DV94" s="338"/>
      <c r="DW94" s="338"/>
      <c r="DX94" s="338"/>
      <c r="DY94" s="338"/>
      <c r="DZ94" s="338"/>
      <c r="EA94" s="338"/>
      <c r="EB94" s="338"/>
      <c r="EC94" s="338"/>
      <c r="ED94" s="338"/>
      <c r="EE94" s="338"/>
      <c r="EF94" s="338"/>
      <c r="EG94" s="338"/>
      <c r="EH94" s="338"/>
      <c r="EI94" s="338"/>
      <c r="EJ94" s="338"/>
      <c r="EK94" s="338"/>
      <c r="EL94" s="338"/>
      <c r="EM94" s="95"/>
      <c r="EN94" s="95"/>
      <c r="EO94" s="95"/>
      <c r="EP94" s="95"/>
      <c r="EQ94" s="95"/>
      <c r="ER94" s="95"/>
      <c r="ES94" s="95"/>
      <c r="ET94" s="95"/>
      <c r="EU94" s="95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</row>
    <row r="95" spans="2:195" ht="11.25" customHeight="1" hidden="1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130"/>
      <c r="DT95" s="130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130"/>
      <c r="EF95" s="130"/>
      <c r="EG95" s="130"/>
      <c r="EH95" s="130"/>
      <c r="EI95" s="130"/>
      <c r="EJ95" s="130"/>
      <c r="EK95" s="130"/>
      <c r="EL95" s="130"/>
      <c r="EM95" s="95"/>
      <c r="EN95" s="95"/>
      <c r="EO95" s="95"/>
      <c r="EP95" s="95"/>
      <c r="EQ95" s="95"/>
      <c r="ER95" s="95"/>
      <c r="ES95" s="95"/>
      <c r="ET95" s="95"/>
      <c r="EU95" s="95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</row>
    <row r="96" spans="2:195" ht="11.25" customHeight="1" hidden="1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30"/>
      <c r="CW96" s="130"/>
      <c r="CX96" s="130"/>
      <c r="CY96" s="130"/>
      <c r="CZ96" s="130"/>
      <c r="DA96" s="130"/>
      <c r="DB96" s="130"/>
      <c r="DC96" s="130"/>
      <c r="DD96" s="130"/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0"/>
      <c r="DQ96" s="130"/>
      <c r="DR96" s="130"/>
      <c r="DS96" s="130"/>
      <c r="DT96" s="130"/>
      <c r="DU96" s="130"/>
      <c r="DV96" s="130"/>
      <c r="DW96" s="130"/>
      <c r="DX96" s="130"/>
      <c r="DY96" s="130"/>
      <c r="DZ96" s="130"/>
      <c r="EA96" s="130"/>
      <c r="EB96" s="130"/>
      <c r="EC96" s="130"/>
      <c r="ED96" s="130"/>
      <c r="EE96" s="130"/>
      <c r="EF96" s="130"/>
      <c r="EG96" s="130"/>
      <c r="EH96" s="130"/>
      <c r="EI96" s="130"/>
      <c r="EJ96" s="130"/>
      <c r="EK96" s="130"/>
      <c r="EL96" s="130"/>
      <c r="EM96" s="95"/>
      <c r="EN96" s="95"/>
      <c r="EO96" s="95"/>
      <c r="EP96" s="95"/>
      <c r="EQ96" s="95"/>
      <c r="ER96" s="95"/>
      <c r="ES96" s="95"/>
      <c r="ET96" s="95"/>
      <c r="EU96" s="95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</row>
    <row r="97" spans="2:195" ht="11.25" customHeight="1" hidden="1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0"/>
      <c r="DT97" s="130"/>
      <c r="DU97" s="130"/>
      <c r="DV97" s="130"/>
      <c r="DW97" s="130"/>
      <c r="DX97" s="130"/>
      <c r="DY97" s="130"/>
      <c r="DZ97" s="130"/>
      <c r="EA97" s="130"/>
      <c r="EB97" s="130"/>
      <c r="EC97" s="130"/>
      <c r="ED97" s="130"/>
      <c r="EE97" s="130"/>
      <c r="EF97" s="130"/>
      <c r="EG97" s="130"/>
      <c r="EH97" s="130"/>
      <c r="EI97" s="130"/>
      <c r="EJ97" s="130"/>
      <c r="EK97" s="130"/>
      <c r="EL97" s="130"/>
      <c r="EM97" s="95"/>
      <c r="EN97" s="95"/>
      <c r="EO97" s="95"/>
      <c r="EP97" s="95"/>
      <c r="EQ97" s="95"/>
      <c r="ER97" s="95"/>
      <c r="ES97" s="95"/>
      <c r="ET97" s="95"/>
      <c r="EU97" s="95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</row>
    <row r="98" spans="2:195" ht="11.25" customHeight="1" hidden="1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0"/>
      <c r="EB98" s="130"/>
      <c r="EC98" s="130"/>
      <c r="ED98" s="130"/>
      <c r="EE98" s="130"/>
      <c r="EF98" s="130"/>
      <c r="EG98" s="130"/>
      <c r="EH98" s="130"/>
      <c r="EI98" s="130"/>
      <c r="EJ98" s="130"/>
      <c r="EK98" s="130"/>
      <c r="EL98" s="130"/>
      <c r="EM98" s="95"/>
      <c r="EN98" s="95"/>
      <c r="EO98" s="95"/>
      <c r="EP98" s="95"/>
      <c r="EQ98" s="95"/>
      <c r="ER98" s="95"/>
      <c r="ES98" s="95"/>
      <c r="ET98" s="95"/>
      <c r="EU98" s="95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</row>
    <row r="99" spans="2:195" ht="11.25" customHeight="1" hidden="1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30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0"/>
      <c r="EB99" s="130"/>
      <c r="EC99" s="130"/>
      <c r="ED99" s="130"/>
      <c r="EE99" s="130"/>
      <c r="EF99" s="130"/>
      <c r="EG99" s="130"/>
      <c r="EH99" s="130"/>
      <c r="EI99" s="130"/>
      <c r="EJ99" s="130"/>
      <c r="EK99" s="130"/>
      <c r="EL99" s="130"/>
      <c r="EM99" s="95"/>
      <c r="EN99" s="95"/>
      <c r="EO99" s="95"/>
      <c r="EP99" s="95"/>
      <c r="EQ99" s="95"/>
      <c r="ER99" s="95"/>
      <c r="ES99" s="95"/>
      <c r="ET99" s="95"/>
      <c r="EU99" s="95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</row>
    <row r="100" spans="2:195" ht="15" customHeight="1" hidden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  <c r="BE100" s="263"/>
      <c r="BF100" s="263"/>
      <c r="BG100" s="263"/>
      <c r="BH100" s="263"/>
      <c r="BI100" s="263"/>
      <c r="BJ100" s="263"/>
      <c r="BK100" s="263"/>
      <c r="BL100" s="263"/>
      <c r="BM100" s="263"/>
      <c r="BN100" s="263"/>
      <c r="BO100" s="263"/>
      <c r="BP100" s="263"/>
      <c r="BQ100" s="263"/>
      <c r="BR100" s="263"/>
      <c r="BS100" s="263"/>
      <c r="BT100" s="263"/>
      <c r="BU100" s="263"/>
      <c r="BV100" s="263"/>
      <c r="BW100" s="263"/>
      <c r="BX100" s="263"/>
      <c r="BY100" s="263"/>
      <c r="BZ100" s="263"/>
      <c r="CA100" s="263"/>
      <c r="CB100" s="263"/>
      <c r="CC100" s="263"/>
      <c r="CD100" s="263"/>
      <c r="CE100" s="263"/>
      <c r="CF100" s="263"/>
      <c r="CG100" s="263"/>
      <c r="CH100" s="263"/>
      <c r="CI100" s="263"/>
      <c r="CJ100" s="263"/>
      <c r="CK100" s="263"/>
      <c r="CL100" s="263"/>
      <c r="CM100" s="263"/>
      <c r="CN100" s="263"/>
      <c r="CO100" s="263"/>
      <c r="CP100" s="263"/>
      <c r="CQ100" s="263"/>
      <c r="CR100" s="263"/>
      <c r="CS100" s="263"/>
      <c r="CT100" s="263"/>
      <c r="CU100" s="263"/>
      <c r="CV100" s="263"/>
      <c r="CW100" s="263"/>
      <c r="CX100" s="263"/>
      <c r="CY100" s="263"/>
      <c r="CZ100" s="263"/>
      <c r="DA100" s="263"/>
      <c r="DB100" s="263"/>
      <c r="DC100" s="263"/>
      <c r="DD100" s="263"/>
      <c r="DE100" s="263"/>
      <c r="DF100" s="263"/>
      <c r="DG100" s="263"/>
      <c r="DH100" s="263"/>
      <c r="DI100" s="263"/>
      <c r="DJ100" s="263"/>
      <c r="DK100" s="263"/>
      <c r="DL100" s="263"/>
      <c r="DM100" s="263"/>
      <c r="DN100" s="263"/>
      <c r="DO100" s="263"/>
      <c r="DP100" s="263"/>
      <c r="DQ100" s="263"/>
      <c r="DR100" s="263"/>
      <c r="DS100" s="263"/>
      <c r="DT100" s="263"/>
      <c r="DU100" s="263"/>
      <c r="DV100" s="263"/>
      <c r="DW100" s="263"/>
      <c r="DX100" s="263"/>
      <c r="DY100" s="263"/>
      <c r="DZ100" s="263"/>
      <c r="EA100" s="263"/>
      <c r="EB100" s="263"/>
      <c r="EC100" s="263"/>
      <c r="ED100" s="263"/>
      <c r="EE100" s="263"/>
      <c r="EF100" s="263"/>
      <c r="EG100" s="263"/>
      <c r="EH100" s="263"/>
      <c r="EI100" s="263"/>
      <c r="EJ100" s="263"/>
      <c r="EK100" s="263"/>
      <c r="EL100" s="263"/>
      <c r="EM100" s="95"/>
      <c r="EN100" s="95"/>
      <c r="EO100" s="95"/>
      <c r="EP100" s="95"/>
      <c r="EQ100" s="95"/>
      <c r="ER100" s="95"/>
      <c r="ES100" s="95"/>
      <c r="ET100" s="95"/>
      <c r="EU100" s="95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</row>
    <row r="101" spans="2:195" ht="36.75" customHeight="1" hidden="1"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  <c r="BF101" s="263"/>
      <c r="BG101" s="263"/>
      <c r="BH101" s="263"/>
      <c r="BI101" s="263"/>
      <c r="BJ101" s="263"/>
      <c r="BK101" s="263"/>
      <c r="BL101" s="263"/>
      <c r="BM101" s="263"/>
      <c r="BN101" s="263"/>
      <c r="BO101" s="263"/>
      <c r="BP101" s="263"/>
      <c r="BQ101" s="263"/>
      <c r="BR101" s="263"/>
      <c r="BS101" s="263"/>
      <c r="BT101" s="263"/>
      <c r="BU101" s="263"/>
      <c r="BV101" s="263"/>
      <c r="BW101" s="263"/>
      <c r="BX101" s="263"/>
      <c r="BY101" s="263"/>
      <c r="BZ101" s="263"/>
      <c r="CA101" s="263"/>
      <c r="CB101" s="263"/>
      <c r="CC101" s="263"/>
      <c r="CD101" s="263"/>
      <c r="CE101" s="263"/>
      <c r="CF101" s="263"/>
      <c r="CG101" s="263"/>
      <c r="CH101" s="263"/>
      <c r="CI101" s="263"/>
      <c r="CJ101" s="263"/>
      <c r="CK101" s="263"/>
      <c r="CL101" s="263"/>
      <c r="CM101" s="263"/>
      <c r="CN101" s="263"/>
      <c r="CO101" s="263"/>
      <c r="CP101" s="263"/>
      <c r="CQ101" s="263"/>
      <c r="CR101" s="263"/>
      <c r="CS101" s="263"/>
      <c r="CT101" s="263"/>
      <c r="CU101" s="263"/>
      <c r="CV101" s="263"/>
      <c r="CW101" s="263"/>
      <c r="CX101" s="263"/>
      <c r="CY101" s="263"/>
      <c r="CZ101" s="263"/>
      <c r="DA101" s="263"/>
      <c r="DB101" s="263"/>
      <c r="DC101" s="263"/>
      <c r="DD101" s="263"/>
      <c r="DE101" s="263"/>
      <c r="DF101" s="263"/>
      <c r="DG101" s="263"/>
      <c r="DH101" s="263"/>
      <c r="DI101" s="263"/>
      <c r="DJ101" s="263"/>
      <c r="DK101" s="263"/>
      <c r="DL101" s="263"/>
      <c r="DM101" s="263"/>
      <c r="DN101" s="263"/>
      <c r="DO101" s="263"/>
      <c r="DP101" s="263"/>
      <c r="DQ101" s="263"/>
      <c r="DR101" s="263"/>
      <c r="DS101" s="263"/>
      <c r="DT101" s="263"/>
      <c r="DU101" s="263"/>
      <c r="DV101" s="263"/>
      <c r="DW101" s="263"/>
      <c r="DX101" s="263"/>
      <c r="DY101" s="263"/>
      <c r="DZ101" s="263"/>
      <c r="EA101" s="263"/>
      <c r="EB101" s="263"/>
      <c r="EC101" s="263"/>
      <c r="ED101" s="263"/>
      <c r="EE101" s="263"/>
      <c r="EF101" s="263"/>
      <c r="EG101" s="263"/>
      <c r="EH101" s="263"/>
      <c r="EI101" s="263"/>
      <c r="EJ101" s="263"/>
      <c r="EK101" s="263"/>
      <c r="EL101" s="263"/>
      <c r="EM101" s="95"/>
      <c r="EN101" s="95"/>
      <c r="EO101" s="95"/>
      <c r="EP101" s="95"/>
      <c r="EQ101" s="95"/>
      <c r="ER101" s="95"/>
      <c r="ES101" s="95"/>
      <c r="ET101" s="95"/>
      <c r="EU101" s="95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</row>
    <row r="102" spans="2:163" s="137" customFormat="1" ht="12.75" customHeight="1" hidden="1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337"/>
      <c r="AP102" s="337"/>
      <c r="AQ102" s="337"/>
      <c r="AR102" s="102"/>
      <c r="AS102" s="330"/>
      <c r="AT102" s="330"/>
      <c r="AU102" s="330"/>
      <c r="AV102" s="330"/>
      <c r="AW102" s="330"/>
      <c r="AX102" s="330"/>
      <c r="AY102" s="330"/>
      <c r="AZ102" s="330"/>
      <c r="BA102" s="330"/>
      <c r="BB102" s="330"/>
      <c r="BC102" s="330"/>
      <c r="BD102" s="330"/>
      <c r="BE102" s="330"/>
      <c r="BF102" s="330"/>
      <c r="BG102" s="330"/>
      <c r="BH102" s="330"/>
      <c r="BI102" s="330"/>
      <c r="BJ102" s="330"/>
      <c r="BK102" s="330"/>
      <c r="BL102" s="330"/>
      <c r="BM102" s="330"/>
      <c r="BN102" s="330"/>
      <c r="BO102" s="330"/>
      <c r="BP102" s="330"/>
      <c r="BQ102" s="331"/>
      <c r="BR102" s="331"/>
      <c r="BS102" s="331"/>
      <c r="BT102" s="331"/>
      <c r="BU102" s="331"/>
      <c r="BV102" s="331"/>
      <c r="BW102" s="331"/>
      <c r="BX102" s="331"/>
      <c r="BY102" s="330"/>
      <c r="BZ102" s="330"/>
      <c r="CA102" s="330"/>
      <c r="CB102" s="330"/>
      <c r="CC102" s="330"/>
      <c r="CD102" s="330"/>
      <c r="CE102" s="330"/>
      <c r="CF102" s="330"/>
      <c r="CG102" s="330"/>
      <c r="CH102" s="330"/>
      <c r="CI102" s="330"/>
      <c r="CJ102" s="330"/>
      <c r="CK102" s="330"/>
      <c r="CL102" s="330"/>
      <c r="CM102" s="330"/>
      <c r="CN102" s="330"/>
      <c r="CO102" s="128"/>
      <c r="CP102" s="128"/>
      <c r="CQ102" s="128"/>
      <c r="CR102" s="336"/>
      <c r="CS102" s="336"/>
      <c r="CT102" s="336"/>
      <c r="CU102" s="336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38"/>
      <c r="EN102" s="138"/>
      <c r="EO102" s="138"/>
      <c r="EP102" s="138"/>
      <c r="EQ102" s="138"/>
      <c r="ER102" s="138"/>
      <c r="ES102" s="138"/>
      <c r="ET102" s="138"/>
      <c r="EU102" s="138"/>
      <c r="EV102" s="138"/>
      <c r="EW102" s="138"/>
      <c r="EX102" s="138"/>
      <c r="EY102" s="138"/>
      <c r="EZ102" s="138"/>
      <c r="FA102" s="138"/>
      <c r="FB102" s="138"/>
      <c r="FC102" s="138"/>
      <c r="FD102" s="138"/>
      <c r="FE102" s="138"/>
      <c r="FF102" s="138"/>
      <c r="FG102" s="138"/>
    </row>
    <row r="103" spans="2:163" s="137" customFormat="1" ht="10.5" customHeight="1" hidden="1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02"/>
      <c r="AP103" s="102"/>
      <c r="AQ103" s="102"/>
      <c r="AR103" s="102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224"/>
      <c r="BC103" s="224"/>
      <c r="BD103" s="224"/>
      <c r="BE103" s="224"/>
      <c r="BF103" s="224"/>
      <c r="BG103" s="224"/>
      <c r="BH103" s="224"/>
      <c r="BI103" s="224"/>
      <c r="BJ103" s="224"/>
      <c r="BK103" s="224"/>
      <c r="BL103" s="224"/>
      <c r="BM103" s="224"/>
      <c r="BN103" s="224"/>
      <c r="BO103" s="224"/>
      <c r="BP103" s="224"/>
      <c r="BQ103" s="102"/>
      <c r="BR103" s="102"/>
      <c r="BS103" s="102"/>
      <c r="BT103" s="102"/>
      <c r="BU103" s="102"/>
      <c r="BV103" s="102"/>
      <c r="BW103" s="102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  <c r="CM103" s="224"/>
      <c r="CN103" s="224"/>
      <c r="CO103" s="128"/>
      <c r="CP103" s="128"/>
      <c r="CQ103" s="128"/>
      <c r="CR103" s="128"/>
      <c r="CS103" s="170"/>
      <c r="CT103" s="170"/>
      <c r="CU103" s="170"/>
      <c r="CV103" s="170"/>
      <c r="CW103" s="170"/>
      <c r="CX103" s="170"/>
      <c r="CY103" s="170"/>
      <c r="CZ103" s="170"/>
      <c r="DA103" s="170"/>
      <c r="DB103" s="170"/>
      <c r="DC103" s="170"/>
      <c r="DD103" s="170"/>
      <c r="DE103" s="170"/>
      <c r="DF103" s="170"/>
      <c r="DG103" s="170"/>
      <c r="DH103" s="170"/>
      <c r="DI103" s="170"/>
      <c r="DJ103" s="170"/>
      <c r="DK103" s="170"/>
      <c r="DL103" s="170"/>
      <c r="DM103" s="170"/>
      <c r="DN103" s="170"/>
      <c r="DO103" s="170"/>
      <c r="DP103" s="170"/>
      <c r="DQ103" s="170"/>
      <c r="DR103" s="170"/>
      <c r="DS103" s="170"/>
      <c r="DT103" s="170"/>
      <c r="DU103" s="170"/>
      <c r="DV103" s="170"/>
      <c r="DW103" s="170"/>
      <c r="DX103" s="170"/>
      <c r="DY103" s="170"/>
      <c r="DZ103" s="170"/>
      <c r="EA103" s="170"/>
      <c r="EB103" s="170"/>
      <c r="EC103" s="170"/>
      <c r="ED103" s="170"/>
      <c r="EE103" s="170"/>
      <c r="EF103" s="170"/>
      <c r="EG103" s="170"/>
      <c r="EH103" s="170"/>
      <c r="EI103" s="170"/>
      <c r="EJ103" s="170"/>
      <c r="EK103" s="170"/>
      <c r="EL103" s="170"/>
      <c r="EM103" s="138"/>
      <c r="EN103" s="138"/>
      <c r="EO103" s="138"/>
      <c r="EP103" s="138"/>
      <c r="EQ103" s="138"/>
      <c r="ER103" s="138"/>
      <c r="ES103" s="138"/>
      <c r="ET103" s="138"/>
      <c r="EU103" s="138"/>
      <c r="EV103" s="138"/>
      <c r="EW103" s="138"/>
      <c r="EX103" s="138"/>
      <c r="EY103" s="138"/>
      <c r="EZ103" s="138"/>
      <c r="FA103" s="138"/>
      <c r="FB103" s="138"/>
      <c r="FC103" s="138"/>
      <c r="FD103" s="138"/>
      <c r="FE103" s="138"/>
      <c r="FF103" s="138"/>
      <c r="FG103" s="138"/>
    </row>
    <row r="104" spans="2:184" ht="10.5" customHeight="1" hidden="1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332" t="s">
        <v>1002</v>
      </c>
      <c r="DO104" s="332"/>
      <c r="DP104" s="332"/>
      <c r="DQ104" s="332"/>
      <c r="DR104" s="332"/>
      <c r="DS104" s="332"/>
      <c r="DT104" s="332"/>
      <c r="DU104" s="332"/>
      <c r="DV104" s="332"/>
      <c r="DW104" s="332"/>
      <c r="DX104" s="332"/>
      <c r="DY104" s="332"/>
      <c r="DZ104" s="332"/>
      <c r="EA104" s="332"/>
      <c r="EB104" s="332"/>
      <c r="EC104" s="332"/>
      <c r="ED104" s="332"/>
      <c r="EE104" s="332"/>
      <c r="EF104" s="332"/>
      <c r="EG104" s="332"/>
      <c r="EH104" s="332"/>
      <c r="EI104" s="332"/>
      <c r="EJ104" s="332"/>
      <c r="EK104" s="332"/>
      <c r="EL104" s="332"/>
      <c r="EM104" s="95"/>
      <c r="EN104" s="95"/>
      <c r="EO104" s="95"/>
      <c r="EP104" s="95"/>
      <c r="EQ104" s="95"/>
      <c r="ER104" s="95"/>
      <c r="ES104" s="95"/>
      <c r="ET104" s="95"/>
      <c r="EU104" s="95"/>
      <c r="FZ104" s="29"/>
      <c r="GA104" s="29"/>
      <c r="GB104" s="29"/>
    </row>
    <row r="105" spans="2:184" ht="22.5" customHeight="1" hidden="1">
      <c r="B105" s="339" t="s">
        <v>1196</v>
      </c>
      <c r="C105" s="339"/>
      <c r="D105" s="339"/>
      <c r="E105" s="339"/>
      <c r="F105" s="339"/>
      <c r="G105" s="339"/>
      <c r="H105" s="205" t="s">
        <v>1172</v>
      </c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  <c r="BZ105" s="206"/>
      <c r="CA105" s="206"/>
      <c r="CB105" s="206"/>
      <c r="CC105" s="206"/>
      <c r="CD105" s="206"/>
      <c r="CE105" s="206"/>
      <c r="CF105" s="206"/>
      <c r="CG105" s="206"/>
      <c r="CH105" s="206"/>
      <c r="CI105" s="206"/>
      <c r="CJ105" s="206"/>
      <c r="CK105" s="206"/>
      <c r="CL105" s="206"/>
      <c r="CM105" s="206"/>
      <c r="CN105" s="206"/>
      <c r="CO105" s="206"/>
      <c r="CP105" s="206"/>
      <c r="CQ105" s="206"/>
      <c r="CR105" s="206"/>
      <c r="CS105" s="206"/>
      <c r="CT105" s="206"/>
      <c r="CU105" s="206"/>
      <c r="CV105" s="206"/>
      <c r="CW105" s="206"/>
      <c r="CX105" s="206"/>
      <c r="CY105" s="206"/>
      <c r="CZ105" s="206"/>
      <c r="DA105" s="206"/>
      <c r="DB105" s="206"/>
      <c r="DC105" s="206"/>
      <c r="DD105" s="206"/>
      <c r="DE105" s="206"/>
      <c r="DF105" s="206"/>
      <c r="DG105" s="206"/>
      <c r="DH105" s="206"/>
      <c r="DI105" s="207"/>
      <c r="DJ105" s="340" t="s">
        <v>1</v>
      </c>
      <c r="DK105" s="340"/>
      <c r="DL105" s="340"/>
      <c r="DM105" s="340"/>
      <c r="DN105" s="340"/>
      <c r="DO105" s="340"/>
      <c r="DP105" s="340"/>
      <c r="DQ105" s="340"/>
      <c r="DR105" s="340"/>
      <c r="DS105" s="340"/>
      <c r="DT105" s="340"/>
      <c r="DU105" s="340"/>
      <c r="DV105" s="340"/>
      <c r="DW105" s="340"/>
      <c r="DX105" s="340"/>
      <c r="DY105" s="340"/>
      <c r="DZ105" s="340"/>
      <c r="EA105" s="340"/>
      <c r="EB105" s="340"/>
      <c r="EC105" s="340"/>
      <c r="ED105" s="340"/>
      <c r="EE105" s="340"/>
      <c r="EF105" s="340"/>
      <c r="EG105" s="340"/>
      <c r="EH105" s="340"/>
      <c r="EI105" s="340"/>
      <c r="EJ105" s="340"/>
      <c r="EK105" s="340"/>
      <c r="EL105" s="340"/>
      <c r="EM105" s="95"/>
      <c r="EN105" s="95"/>
      <c r="EO105" s="95"/>
      <c r="EP105" s="95"/>
      <c r="EQ105" s="95"/>
      <c r="ER105" s="95"/>
      <c r="ES105" s="95"/>
      <c r="ET105" s="95"/>
      <c r="EU105" s="95"/>
      <c r="FZ105" s="29"/>
      <c r="GA105" s="29"/>
      <c r="GB105" s="29"/>
    </row>
    <row r="106" spans="2:151" ht="25.5" customHeight="1" hidden="1">
      <c r="B106" s="401" t="s">
        <v>1175</v>
      </c>
      <c r="C106" s="401"/>
      <c r="D106" s="401"/>
      <c r="E106" s="401"/>
      <c r="F106" s="401"/>
      <c r="G106" s="401"/>
      <c r="H106" s="217" t="s">
        <v>45</v>
      </c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  <c r="CE106" s="218"/>
      <c r="CF106" s="218"/>
      <c r="CG106" s="218"/>
      <c r="CH106" s="218"/>
      <c r="CI106" s="218"/>
      <c r="CJ106" s="218"/>
      <c r="CK106" s="218"/>
      <c r="CL106" s="218"/>
      <c r="CM106" s="218"/>
      <c r="CN106" s="218"/>
      <c r="CO106" s="218"/>
      <c r="CP106" s="218"/>
      <c r="CQ106" s="218"/>
      <c r="CR106" s="218"/>
      <c r="CS106" s="218"/>
      <c r="CT106" s="218"/>
      <c r="CU106" s="218"/>
      <c r="CV106" s="218"/>
      <c r="CW106" s="218"/>
      <c r="CX106" s="218"/>
      <c r="CY106" s="218"/>
      <c r="CZ106" s="218"/>
      <c r="DA106" s="218"/>
      <c r="DB106" s="218"/>
      <c r="DC106" s="218"/>
      <c r="DD106" s="218"/>
      <c r="DE106" s="218"/>
      <c r="DF106" s="218"/>
      <c r="DG106" s="218"/>
      <c r="DH106" s="218"/>
      <c r="DI106" s="219"/>
      <c r="DJ106" s="257">
        <f>'По месяцам'!AE62</f>
        <v>0</v>
      </c>
      <c r="DK106" s="257"/>
      <c r="DL106" s="257"/>
      <c r="DM106" s="257"/>
      <c r="DN106" s="257"/>
      <c r="DO106" s="257"/>
      <c r="DP106" s="257"/>
      <c r="DQ106" s="257"/>
      <c r="DR106" s="257"/>
      <c r="DS106" s="257"/>
      <c r="DT106" s="257"/>
      <c r="DU106" s="257"/>
      <c r="DV106" s="257"/>
      <c r="DW106" s="257"/>
      <c r="DX106" s="257"/>
      <c r="DY106" s="257"/>
      <c r="DZ106" s="257"/>
      <c r="EA106" s="257"/>
      <c r="EB106" s="257"/>
      <c r="EC106" s="257"/>
      <c r="ED106" s="257"/>
      <c r="EE106" s="257"/>
      <c r="EF106" s="257"/>
      <c r="EG106" s="257"/>
      <c r="EH106" s="257"/>
      <c r="EI106" s="257"/>
      <c r="EJ106" s="257"/>
      <c r="EK106" s="257"/>
      <c r="EL106" s="257"/>
      <c r="EM106" s="95"/>
      <c r="EN106" s="95"/>
      <c r="EO106" s="95"/>
      <c r="EP106" s="95"/>
      <c r="EQ106" s="95"/>
      <c r="ER106" s="95"/>
      <c r="ES106" s="95"/>
      <c r="ET106" s="95"/>
      <c r="EU106" s="95"/>
    </row>
    <row r="107" spans="2:151" ht="12.75" customHeight="1" hidden="1">
      <c r="B107" s="401" t="s">
        <v>1156</v>
      </c>
      <c r="C107" s="401"/>
      <c r="D107" s="401"/>
      <c r="E107" s="401"/>
      <c r="F107" s="401"/>
      <c r="G107" s="401"/>
      <c r="H107" s="217" t="s">
        <v>46</v>
      </c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  <c r="CE107" s="218"/>
      <c r="CF107" s="218"/>
      <c r="CG107" s="218"/>
      <c r="CH107" s="218"/>
      <c r="CI107" s="218"/>
      <c r="CJ107" s="218"/>
      <c r="CK107" s="218"/>
      <c r="CL107" s="218"/>
      <c r="CM107" s="218"/>
      <c r="CN107" s="218"/>
      <c r="CO107" s="218"/>
      <c r="CP107" s="218"/>
      <c r="CQ107" s="218"/>
      <c r="CR107" s="218"/>
      <c r="CS107" s="218"/>
      <c r="CT107" s="218"/>
      <c r="CU107" s="218"/>
      <c r="CV107" s="218"/>
      <c r="CW107" s="218"/>
      <c r="CX107" s="218"/>
      <c r="CY107" s="218"/>
      <c r="CZ107" s="218"/>
      <c r="DA107" s="218"/>
      <c r="DB107" s="218"/>
      <c r="DC107" s="218"/>
      <c r="DD107" s="218"/>
      <c r="DE107" s="218"/>
      <c r="DF107" s="218"/>
      <c r="DG107" s="218"/>
      <c r="DH107" s="218"/>
      <c r="DI107" s="219"/>
      <c r="DJ107" s="257">
        <f>'По месяцам'!AE63</f>
        <v>0</v>
      </c>
      <c r="DK107" s="257"/>
      <c r="DL107" s="257"/>
      <c r="DM107" s="257"/>
      <c r="DN107" s="257"/>
      <c r="DO107" s="257"/>
      <c r="DP107" s="257"/>
      <c r="DQ107" s="257"/>
      <c r="DR107" s="257"/>
      <c r="DS107" s="257"/>
      <c r="DT107" s="257"/>
      <c r="DU107" s="257"/>
      <c r="DV107" s="257"/>
      <c r="DW107" s="257"/>
      <c r="DX107" s="257"/>
      <c r="DY107" s="257"/>
      <c r="DZ107" s="257"/>
      <c r="EA107" s="257"/>
      <c r="EB107" s="257"/>
      <c r="EC107" s="257"/>
      <c r="ED107" s="257"/>
      <c r="EE107" s="257"/>
      <c r="EF107" s="257"/>
      <c r="EG107" s="257"/>
      <c r="EH107" s="257"/>
      <c r="EI107" s="257"/>
      <c r="EJ107" s="257"/>
      <c r="EK107" s="257"/>
      <c r="EL107" s="257"/>
      <c r="EM107" s="95"/>
      <c r="EN107" s="95"/>
      <c r="EO107" s="95"/>
      <c r="EP107" s="95"/>
      <c r="EQ107" s="95"/>
      <c r="ER107" s="95"/>
      <c r="ES107" s="95"/>
      <c r="ET107" s="95"/>
      <c r="EU107" s="95"/>
    </row>
    <row r="108" spans="2:151" ht="27" customHeight="1" hidden="1">
      <c r="B108" s="401" t="s">
        <v>1157</v>
      </c>
      <c r="C108" s="401"/>
      <c r="D108" s="401"/>
      <c r="E108" s="401"/>
      <c r="F108" s="401"/>
      <c r="G108" s="401"/>
      <c r="H108" s="260" t="s">
        <v>47</v>
      </c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1"/>
      <c r="BD108" s="261"/>
      <c r="BE108" s="261"/>
      <c r="BF108" s="261"/>
      <c r="BG108" s="261"/>
      <c r="BH108" s="261"/>
      <c r="BI108" s="261"/>
      <c r="BJ108" s="261"/>
      <c r="BK108" s="261"/>
      <c r="BL108" s="261"/>
      <c r="BM108" s="261"/>
      <c r="BN108" s="261"/>
      <c r="BO108" s="261"/>
      <c r="BP108" s="261"/>
      <c r="BQ108" s="261"/>
      <c r="BR108" s="261"/>
      <c r="BS108" s="261"/>
      <c r="BT108" s="261"/>
      <c r="BU108" s="261"/>
      <c r="BV108" s="261"/>
      <c r="BW108" s="261"/>
      <c r="BX108" s="261"/>
      <c r="BY108" s="261"/>
      <c r="BZ108" s="261"/>
      <c r="CA108" s="261"/>
      <c r="CB108" s="261"/>
      <c r="CC108" s="261"/>
      <c r="CD108" s="261"/>
      <c r="CE108" s="261"/>
      <c r="CF108" s="261"/>
      <c r="CG108" s="261"/>
      <c r="CH108" s="261"/>
      <c r="CI108" s="261"/>
      <c r="CJ108" s="261"/>
      <c r="CK108" s="261"/>
      <c r="CL108" s="261"/>
      <c r="CM108" s="261"/>
      <c r="CN108" s="261"/>
      <c r="CO108" s="261"/>
      <c r="CP108" s="261"/>
      <c r="CQ108" s="261"/>
      <c r="CR108" s="261"/>
      <c r="CS108" s="261"/>
      <c r="CT108" s="261"/>
      <c r="CU108" s="261"/>
      <c r="CV108" s="261"/>
      <c r="CW108" s="261"/>
      <c r="CX108" s="261"/>
      <c r="CY108" s="261"/>
      <c r="CZ108" s="261"/>
      <c r="DA108" s="261"/>
      <c r="DB108" s="261"/>
      <c r="DC108" s="261"/>
      <c r="DD108" s="261"/>
      <c r="DE108" s="261"/>
      <c r="DF108" s="261"/>
      <c r="DG108" s="261"/>
      <c r="DH108" s="261"/>
      <c r="DI108" s="262"/>
      <c r="DJ108" s="257">
        <f>'По месяцам'!AE64</f>
        <v>0</v>
      </c>
      <c r="DK108" s="257"/>
      <c r="DL108" s="257"/>
      <c r="DM108" s="257"/>
      <c r="DN108" s="257"/>
      <c r="DO108" s="257"/>
      <c r="DP108" s="257"/>
      <c r="DQ108" s="257"/>
      <c r="DR108" s="257"/>
      <c r="DS108" s="257"/>
      <c r="DT108" s="257"/>
      <c r="DU108" s="257"/>
      <c r="DV108" s="257"/>
      <c r="DW108" s="257"/>
      <c r="DX108" s="257"/>
      <c r="DY108" s="257"/>
      <c r="DZ108" s="257"/>
      <c r="EA108" s="257"/>
      <c r="EB108" s="257"/>
      <c r="EC108" s="257"/>
      <c r="ED108" s="257"/>
      <c r="EE108" s="257"/>
      <c r="EF108" s="257"/>
      <c r="EG108" s="257"/>
      <c r="EH108" s="257"/>
      <c r="EI108" s="257"/>
      <c r="EJ108" s="257"/>
      <c r="EK108" s="257"/>
      <c r="EL108" s="257"/>
      <c r="EM108" s="95"/>
      <c r="EN108" s="95"/>
      <c r="EO108" s="95"/>
      <c r="EP108" s="95"/>
      <c r="EQ108" s="95"/>
      <c r="ER108" s="95"/>
      <c r="ES108" s="95"/>
      <c r="ET108" s="95"/>
      <c r="EU108" s="95"/>
    </row>
    <row r="109" spans="2:151" ht="12.75" customHeight="1" hidden="1">
      <c r="B109" s="255" t="s">
        <v>1158</v>
      </c>
      <c r="C109" s="255"/>
      <c r="D109" s="255"/>
      <c r="E109" s="255"/>
      <c r="F109" s="255"/>
      <c r="G109" s="255"/>
      <c r="H109" s="217" t="s">
        <v>107</v>
      </c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  <c r="CE109" s="218"/>
      <c r="CF109" s="218"/>
      <c r="CG109" s="218"/>
      <c r="CH109" s="218"/>
      <c r="CI109" s="218"/>
      <c r="CJ109" s="218"/>
      <c r="CK109" s="218"/>
      <c r="CL109" s="218"/>
      <c r="CM109" s="218"/>
      <c r="CN109" s="218"/>
      <c r="CO109" s="218"/>
      <c r="CP109" s="218"/>
      <c r="CQ109" s="218"/>
      <c r="CR109" s="218"/>
      <c r="CS109" s="218"/>
      <c r="CT109" s="218"/>
      <c r="CU109" s="218"/>
      <c r="CV109" s="218"/>
      <c r="CW109" s="218"/>
      <c r="CX109" s="218"/>
      <c r="CY109" s="218"/>
      <c r="CZ109" s="218"/>
      <c r="DA109" s="218"/>
      <c r="DB109" s="218"/>
      <c r="DC109" s="218"/>
      <c r="DD109" s="218"/>
      <c r="DE109" s="218"/>
      <c r="DF109" s="218"/>
      <c r="DG109" s="218"/>
      <c r="DH109" s="218"/>
      <c r="DI109" s="219"/>
      <c r="DJ109" s="256">
        <f>DJ107-DJ108</f>
        <v>0</v>
      </c>
      <c r="DK109" s="256"/>
      <c r="DL109" s="256"/>
      <c r="DM109" s="256"/>
      <c r="DN109" s="256"/>
      <c r="DO109" s="256"/>
      <c r="DP109" s="256"/>
      <c r="DQ109" s="256"/>
      <c r="DR109" s="256"/>
      <c r="DS109" s="256"/>
      <c r="DT109" s="256"/>
      <c r="DU109" s="256"/>
      <c r="DV109" s="256"/>
      <c r="DW109" s="256"/>
      <c r="DX109" s="256"/>
      <c r="DY109" s="256"/>
      <c r="DZ109" s="256"/>
      <c r="EA109" s="256"/>
      <c r="EB109" s="256"/>
      <c r="EC109" s="256"/>
      <c r="ED109" s="256"/>
      <c r="EE109" s="256"/>
      <c r="EF109" s="256"/>
      <c r="EG109" s="256"/>
      <c r="EH109" s="256"/>
      <c r="EI109" s="256"/>
      <c r="EJ109" s="256"/>
      <c r="EK109" s="256"/>
      <c r="EL109" s="256"/>
      <c r="EM109" s="95"/>
      <c r="EN109" s="95"/>
      <c r="EO109" s="95"/>
      <c r="EP109" s="95"/>
      <c r="EQ109" s="95"/>
      <c r="ER109" s="95"/>
      <c r="ES109" s="95"/>
      <c r="ET109" s="95"/>
      <c r="EU109" s="95"/>
    </row>
    <row r="110" spans="2:151" ht="12.75" customHeight="1" hidden="1">
      <c r="B110" s="255" t="s">
        <v>1184</v>
      </c>
      <c r="C110" s="255"/>
      <c r="D110" s="255"/>
      <c r="E110" s="255"/>
      <c r="F110" s="255"/>
      <c r="G110" s="255"/>
      <c r="H110" s="217" t="s">
        <v>1180</v>
      </c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  <c r="CE110" s="218"/>
      <c r="CF110" s="218"/>
      <c r="CG110" s="218"/>
      <c r="CH110" s="218"/>
      <c r="CI110" s="218"/>
      <c r="CJ110" s="218"/>
      <c r="CK110" s="218"/>
      <c r="CL110" s="218"/>
      <c r="CM110" s="218"/>
      <c r="CN110" s="218"/>
      <c r="CO110" s="218"/>
      <c r="CP110" s="218"/>
      <c r="CQ110" s="218"/>
      <c r="CR110" s="218"/>
      <c r="CS110" s="218"/>
      <c r="CT110" s="218"/>
      <c r="CU110" s="218"/>
      <c r="CV110" s="218"/>
      <c r="CW110" s="218"/>
      <c r="CX110" s="218"/>
      <c r="CY110" s="218"/>
      <c r="CZ110" s="218"/>
      <c r="DA110" s="218"/>
      <c r="DB110" s="218"/>
      <c r="DC110" s="218"/>
      <c r="DD110" s="218"/>
      <c r="DE110" s="218"/>
      <c r="DF110" s="218"/>
      <c r="DG110" s="218"/>
      <c r="DH110" s="218"/>
      <c r="DI110" s="219"/>
      <c r="DJ110" s="402">
        <v>0</v>
      </c>
      <c r="DK110" s="402"/>
      <c r="DL110" s="402"/>
      <c r="DM110" s="402"/>
      <c r="DN110" s="402"/>
      <c r="DO110" s="402"/>
      <c r="DP110" s="402"/>
      <c r="DQ110" s="402"/>
      <c r="DR110" s="402"/>
      <c r="DS110" s="402"/>
      <c r="DT110" s="402"/>
      <c r="DU110" s="402"/>
      <c r="DV110" s="402"/>
      <c r="DW110" s="402"/>
      <c r="DX110" s="402"/>
      <c r="DY110" s="402"/>
      <c r="DZ110" s="402"/>
      <c r="EA110" s="402"/>
      <c r="EB110" s="402"/>
      <c r="EC110" s="402"/>
      <c r="ED110" s="402"/>
      <c r="EE110" s="402"/>
      <c r="EF110" s="402"/>
      <c r="EG110" s="402"/>
      <c r="EH110" s="402"/>
      <c r="EI110" s="402"/>
      <c r="EJ110" s="402"/>
      <c r="EK110" s="402"/>
      <c r="EL110" s="402"/>
      <c r="EM110" s="95"/>
      <c r="EN110" s="95"/>
      <c r="EO110" s="95"/>
      <c r="EP110" s="95"/>
      <c r="EQ110" s="95"/>
      <c r="ER110" s="95"/>
      <c r="ES110" s="95"/>
      <c r="ET110" s="95"/>
      <c r="EU110" s="95"/>
    </row>
    <row r="111" spans="2:195" ht="5.25" customHeight="1" hidden="1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95"/>
      <c r="EN111" s="95"/>
      <c r="EO111" s="95"/>
      <c r="EP111" s="95"/>
      <c r="EQ111" s="95"/>
      <c r="ER111" s="95"/>
      <c r="ES111" s="95"/>
      <c r="ET111" s="95"/>
      <c r="EU111" s="95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</row>
    <row r="112" spans="2:195" ht="12" customHeight="1" hidden="1">
      <c r="B112" s="237" t="s">
        <v>1163</v>
      </c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  <c r="AB112" s="143"/>
      <c r="AC112" s="143"/>
      <c r="AD112" s="143"/>
      <c r="AE112" s="143"/>
      <c r="AF112" s="143"/>
      <c r="AG112" s="143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403"/>
      <c r="CF112" s="403"/>
      <c r="CG112" s="403"/>
      <c r="CH112" s="403"/>
      <c r="CI112" s="403"/>
      <c r="CJ112" s="403"/>
      <c r="CK112" s="403"/>
      <c r="CL112" s="403"/>
      <c r="CM112" s="403"/>
      <c r="CN112" s="403"/>
      <c r="CO112" s="403"/>
      <c r="CP112" s="403"/>
      <c r="CQ112" s="403"/>
      <c r="CR112" s="259"/>
      <c r="CS112" s="259"/>
      <c r="CT112" s="259"/>
      <c r="CU112" s="259"/>
      <c r="CV112" s="259"/>
      <c r="CW112" s="259"/>
      <c r="CX112" s="259"/>
      <c r="CY112" s="259"/>
      <c r="CZ112" s="259"/>
      <c r="DA112" s="259"/>
      <c r="DB112" s="259"/>
      <c r="DC112" s="259"/>
      <c r="DD112" s="259"/>
      <c r="DE112" s="259"/>
      <c r="DF112" s="259"/>
      <c r="DG112" s="259"/>
      <c r="DH112" s="259"/>
      <c r="DI112" s="259"/>
      <c r="DJ112" s="259"/>
      <c r="DK112" s="259"/>
      <c r="DL112" s="259"/>
      <c r="DM112" s="259"/>
      <c r="DN112" s="259"/>
      <c r="DO112" s="259"/>
      <c r="DP112" s="259"/>
      <c r="DQ112" s="259"/>
      <c r="DR112" s="259"/>
      <c r="DS112" s="259"/>
      <c r="DT112" s="259"/>
      <c r="DU112" s="259"/>
      <c r="DV112" s="259"/>
      <c r="DW112" s="259"/>
      <c r="DX112" s="259"/>
      <c r="DY112" s="259"/>
      <c r="DZ112" s="259"/>
      <c r="EA112" s="259"/>
      <c r="EB112" s="259"/>
      <c r="EC112" s="259"/>
      <c r="ED112" s="259"/>
      <c r="EE112" s="259"/>
      <c r="EF112" s="259"/>
      <c r="EG112" s="259"/>
      <c r="EH112" s="259"/>
      <c r="EI112" s="259"/>
      <c r="EJ112" s="259"/>
      <c r="EK112" s="259"/>
      <c r="EL112" s="259"/>
      <c r="EM112" s="95"/>
      <c r="EN112" s="95"/>
      <c r="EO112" s="95"/>
      <c r="EP112" s="95"/>
      <c r="EQ112" s="95"/>
      <c r="ER112" s="95"/>
      <c r="ES112" s="95"/>
      <c r="ET112" s="95"/>
      <c r="EU112" s="95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</row>
    <row r="113" spans="2:195" ht="10.5" customHeight="1" hidden="1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258" t="s">
        <v>1181</v>
      </c>
      <c r="CF113" s="258"/>
      <c r="CG113" s="258"/>
      <c r="CH113" s="258"/>
      <c r="CI113" s="258"/>
      <c r="CJ113" s="258"/>
      <c r="CK113" s="258"/>
      <c r="CL113" s="258"/>
      <c r="CM113" s="258"/>
      <c r="CN113" s="258"/>
      <c r="CO113" s="258"/>
      <c r="CP113" s="258"/>
      <c r="CQ113" s="258"/>
      <c r="CR113" s="338" t="s">
        <v>1182</v>
      </c>
      <c r="CS113" s="338"/>
      <c r="CT113" s="338"/>
      <c r="CU113" s="338"/>
      <c r="CV113" s="338"/>
      <c r="CW113" s="338"/>
      <c r="CX113" s="338"/>
      <c r="CY113" s="338"/>
      <c r="CZ113" s="338"/>
      <c r="DA113" s="338"/>
      <c r="DB113" s="338"/>
      <c r="DC113" s="338"/>
      <c r="DD113" s="338"/>
      <c r="DE113" s="338"/>
      <c r="DF113" s="338"/>
      <c r="DG113" s="338" t="s">
        <v>1169</v>
      </c>
      <c r="DH113" s="338"/>
      <c r="DI113" s="338"/>
      <c r="DJ113" s="338"/>
      <c r="DK113" s="338"/>
      <c r="DL113" s="338"/>
      <c r="DM113" s="338"/>
      <c r="DN113" s="338"/>
      <c r="DO113" s="338"/>
      <c r="DP113" s="338"/>
      <c r="DQ113" s="338"/>
      <c r="DR113" s="338"/>
      <c r="DS113" s="338"/>
      <c r="DT113" s="338"/>
      <c r="DU113" s="338"/>
      <c r="DV113" s="338"/>
      <c r="DW113" s="338"/>
      <c r="DX113" s="338"/>
      <c r="DY113" s="338"/>
      <c r="DZ113" s="338"/>
      <c r="EA113" s="338"/>
      <c r="EB113" s="338"/>
      <c r="EC113" s="338"/>
      <c r="ED113" s="338"/>
      <c r="EE113" s="338"/>
      <c r="EF113" s="338"/>
      <c r="EG113" s="338"/>
      <c r="EH113" s="338"/>
      <c r="EI113" s="338"/>
      <c r="EJ113" s="338"/>
      <c r="EK113" s="338"/>
      <c r="EL113" s="338"/>
      <c r="EM113" s="95"/>
      <c r="EN113" s="95"/>
      <c r="EO113" s="95"/>
      <c r="EP113" s="95"/>
      <c r="EQ113" s="95"/>
      <c r="ER113" s="95"/>
      <c r="ES113" s="95"/>
      <c r="ET113" s="95"/>
      <c r="EU113" s="95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</row>
  </sheetData>
  <sheetProtection formatCells="0" formatColumns="0" formatRows="0" insertColumns="0" insertRows="0" insertHyperlinks="0" deleteColumns="0" deleteRows="0" sort="0" autoFilter="0" pivotTables="0"/>
  <mergeCells count="239">
    <mergeCell ref="V83:CN83"/>
    <mergeCell ref="B86:G86"/>
    <mergeCell ref="H86:CY86"/>
    <mergeCell ref="CZ86:EL86"/>
    <mergeCell ref="B84:G84"/>
    <mergeCell ref="H84:CY84"/>
    <mergeCell ref="CZ84:EL84"/>
    <mergeCell ref="B85:G85"/>
    <mergeCell ref="H85:CY85"/>
    <mergeCell ref="CZ85:EL85"/>
    <mergeCell ref="B107:G107"/>
    <mergeCell ref="B106:G106"/>
    <mergeCell ref="B79:G81"/>
    <mergeCell ref="H79:CY79"/>
    <mergeCell ref="CZ79:EL81"/>
    <mergeCell ref="V80:CN80"/>
    <mergeCell ref="V81:CN81"/>
    <mergeCell ref="B82:G83"/>
    <mergeCell ref="V82:CN82"/>
    <mergeCell ref="CZ82:EL83"/>
    <mergeCell ref="BV46:CV48"/>
    <mergeCell ref="CW46:DH48"/>
    <mergeCell ref="BV52:CV54"/>
    <mergeCell ref="ED53:EK53"/>
    <mergeCell ref="DJ54:DP54"/>
    <mergeCell ref="DR54:DZ54"/>
    <mergeCell ref="ED54:EK54"/>
    <mergeCell ref="DJ53:DP53"/>
    <mergeCell ref="CW52:DH54"/>
    <mergeCell ref="ED51:EK51"/>
    <mergeCell ref="CR33:DN33"/>
    <mergeCell ref="BV34:CQ34"/>
    <mergeCell ref="DO21:EL24"/>
    <mergeCell ref="DO25:EL29"/>
    <mergeCell ref="DN3:EL3"/>
    <mergeCell ref="CF4:EL4"/>
    <mergeCell ref="DN5:EL5"/>
    <mergeCell ref="DG6:EL6"/>
    <mergeCell ref="DI46:EL46"/>
    <mergeCell ref="BV15:DN17"/>
    <mergeCell ref="DO15:EL17"/>
    <mergeCell ref="DR48:DZ48"/>
    <mergeCell ref="ED48:EK48"/>
    <mergeCell ref="DR53:DZ53"/>
    <mergeCell ref="BV8:DN9"/>
    <mergeCell ref="DO8:EL9"/>
    <mergeCell ref="BV10:DN11"/>
    <mergeCell ref="DJ51:DP51"/>
    <mergeCell ref="DR51:DZ51"/>
    <mergeCell ref="B93:V93"/>
    <mergeCell ref="B90:G90"/>
    <mergeCell ref="H90:CY90"/>
    <mergeCell ref="CI94:CU94"/>
    <mergeCell ref="DJ107:EL107"/>
    <mergeCell ref="B112:AA112"/>
    <mergeCell ref="B108:G108"/>
    <mergeCell ref="B110:G110"/>
    <mergeCell ref="DJ110:EL110"/>
    <mergeCell ref="H110:DI110"/>
    <mergeCell ref="BV63:CC63"/>
    <mergeCell ref="CD63:CQ63"/>
    <mergeCell ref="CS63:CW63"/>
    <mergeCell ref="AZ63:BU63"/>
    <mergeCell ref="B60:EL60"/>
    <mergeCell ref="V73:CN73"/>
    <mergeCell ref="B70:G70"/>
    <mergeCell ref="B61:EL61"/>
    <mergeCell ref="AV63:AX63"/>
    <mergeCell ref="B66:G66"/>
    <mergeCell ref="CD64:CQ64"/>
    <mergeCell ref="AZ64:BU64"/>
    <mergeCell ref="CZ69:EL69"/>
    <mergeCell ref="DM65:EL65"/>
    <mergeCell ref="CZ68:EL68"/>
    <mergeCell ref="H67:CY67"/>
    <mergeCell ref="CZ67:EL67"/>
    <mergeCell ref="CZ66:EL66"/>
    <mergeCell ref="H66:CY66"/>
    <mergeCell ref="B23:G24"/>
    <mergeCell ref="AI30:AQ31"/>
    <mergeCell ref="BV25:DN27"/>
    <mergeCell ref="BV28:CQ28"/>
    <mergeCell ref="CR28:DN28"/>
    <mergeCell ref="B37:BH37"/>
    <mergeCell ref="CR29:DN29"/>
    <mergeCell ref="BV18:DN20"/>
    <mergeCell ref="BV21:DN24"/>
    <mergeCell ref="BV12:DN14"/>
    <mergeCell ref="DO12:EL14"/>
    <mergeCell ref="B36:BH36"/>
    <mergeCell ref="I20:AH21"/>
    <mergeCell ref="I23:AH24"/>
    <mergeCell ref="I27:AH28"/>
    <mergeCell ref="B30:AG31"/>
    <mergeCell ref="DI52:EL52"/>
    <mergeCell ref="DJ48:DP48"/>
    <mergeCell ref="EQ11:EQ13"/>
    <mergeCell ref="B56:EL56"/>
    <mergeCell ref="B57:EL57"/>
    <mergeCell ref="F13:BI13"/>
    <mergeCell ref="DO18:EL20"/>
    <mergeCell ref="BV29:CQ29"/>
    <mergeCell ref="G14:BI14"/>
    <mergeCell ref="B34:BH34"/>
    <mergeCell ref="B20:F21"/>
    <mergeCell ref="BV33:CQ33"/>
    <mergeCell ref="DI43:EL43"/>
    <mergeCell ref="B39:BH39"/>
    <mergeCell ref="B40:BH42"/>
    <mergeCell ref="DI40:EL40"/>
    <mergeCell ref="DO35:EL37"/>
    <mergeCell ref="BV30:DN32"/>
    <mergeCell ref="DO30:EL34"/>
    <mergeCell ref="CR34:DN34"/>
    <mergeCell ref="DR41:DZ41"/>
    <mergeCell ref="ED41:EK41"/>
    <mergeCell ref="FO11:FO13"/>
    <mergeCell ref="FK11:FK13"/>
    <mergeCell ref="FA11:FA13"/>
    <mergeCell ref="ER11:EU11"/>
    <mergeCell ref="EV11:EV13"/>
    <mergeCell ref="FF11:FF13"/>
    <mergeCell ref="FB11:FE11"/>
    <mergeCell ref="FL11:FN11"/>
    <mergeCell ref="DO10:EL11"/>
    <mergeCell ref="FW9:FY9"/>
    <mergeCell ref="FR9:FV9"/>
    <mergeCell ref="FR11:FR13"/>
    <mergeCell ref="FX11:FY11"/>
    <mergeCell ref="FS11:FV11"/>
    <mergeCell ref="FW11:FW13"/>
    <mergeCell ref="FP11:FP13"/>
    <mergeCell ref="FG11:FJ11"/>
    <mergeCell ref="B105:G105"/>
    <mergeCell ref="H87:CY87"/>
    <mergeCell ref="CZ87:EL87"/>
    <mergeCell ref="B77:G77"/>
    <mergeCell ref="B89:G89"/>
    <mergeCell ref="B67:G67"/>
    <mergeCell ref="H88:CY88"/>
    <mergeCell ref="DJ105:EL105"/>
    <mergeCell ref="H68:CY68"/>
    <mergeCell ref="B91:G91"/>
    <mergeCell ref="BQ102:BX102"/>
    <mergeCell ref="DN104:EL104"/>
    <mergeCell ref="CI93:CU93"/>
    <mergeCell ref="CR102:CU102"/>
    <mergeCell ref="BX103:CN103"/>
    <mergeCell ref="BY102:CN102"/>
    <mergeCell ref="B101:EL101"/>
    <mergeCell ref="AO102:AQ102"/>
    <mergeCell ref="CV94:DK94"/>
    <mergeCell ref="DL94:EL94"/>
    <mergeCell ref="CW40:DH42"/>
    <mergeCell ref="BV49:CV51"/>
    <mergeCell ref="CW49:DH51"/>
    <mergeCell ref="BV43:CV45"/>
    <mergeCell ref="BV35:DN37"/>
    <mergeCell ref="BV38:CV39"/>
    <mergeCell ref="CW38:DH39"/>
    <mergeCell ref="BV40:CV42"/>
    <mergeCell ref="CW43:DH45"/>
    <mergeCell ref="DJ41:DP41"/>
    <mergeCell ref="B69:G69"/>
    <mergeCell ref="H69:CY69"/>
    <mergeCell ref="B71:G73"/>
    <mergeCell ref="H78:CY78"/>
    <mergeCell ref="B76:G76"/>
    <mergeCell ref="B68:G68"/>
    <mergeCell ref="B74:G75"/>
    <mergeCell ref="B78:G78"/>
    <mergeCell ref="CZ70:EL70"/>
    <mergeCell ref="CV93:DK93"/>
    <mergeCell ref="DL93:EL93"/>
    <mergeCell ref="B87:G87"/>
    <mergeCell ref="B88:G88"/>
    <mergeCell ref="H91:CY91"/>
    <mergeCell ref="CZ91:EL91"/>
    <mergeCell ref="CZ90:EL90"/>
    <mergeCell ref="CE113:CQ113"/>
    <mergeCell ref="CR112:DF112"/>
    <mergeCell ref="H109:DI109"/>
    <mergeCell ref="H108:DI108"/>
    <mergeCell ref="DJ108:EL108"/>
    <mergeCell ref="H107:DI107"/>
    <mergeCell ref="DG113:EL113"/>
    <mergeCell ref="DG112:EL112"/>
    <mergeCell ref="CR113:DF113"/>
    <mergeCell ref="CE112:CQ112"/>
    <mergeCell ref="DR42:DZ42"/>
    <mergeCell ref="ED42:EK42"/>
    <mergeCell ref="DJ44:DP44"/>
    <mergeCell ref="DR44:DZ44"/>
    <mergeCell ref="B109:G109"/>
    <mergeCell ref="CZ89:EL89"/>
    <mergeCell ref="DJ109:EL109"/>
    <mergeCell ref="DJ106:EL106"/>
    <mergeCell ref="H70:CY70"/>
    <mergeCell ref="B100:EL100"/>
    <mergeCell ref="ED44:EK44"/>
    <mergeCell ref="DJ45:DP45"/>
    <mergeCell ref="DR45:DZ45"/>
    <mergeCell ref="ED45:EK45"/>
    <mergeCell ref="DI49:EL49"/>
    <mergeCell ref="DR50:DZ50"/>
    <mergeCell ref="ED50:EK50"/>
    <mergeCell ref="DJ47:DP47"/>
    <mergeCell ref="DR47:DZ47"/>
    <mergeCell ref="ED47:EK47"/>
    <mergeCell ref="C10:E10"/>
    <mergeCell ref="C12:BI12"/>
    <mergeCell ref="DJ50:DP50"/>
    <mergeCell ref="G10:BI10"/>
    <mergeCell ref="G11:BI11"/>
    <mergeCell ref="C15:BI15"/>
    <mergeCell ref="S16:AI16"/>
    <mergeCell ref="I25:AH26"/>
    <mergeCell ref="B33:BH33"/>
    <mergeCell ref="DJ42:DP42"/>
    <mergeCell ref="H106:DI106"/>
    <mergeCell ref="H71:CY71"/>
    <mergeCell ref="V72:CN72"/>
    <mergeCell ref="AS103:BP103"/>
    <mergeCell ref="V75:CN75"/>
    <mergeCell ref="H89:CY89"/>
    <mergeCell ref="H76:CY76"/>
    <mergeCell ref="CZ74:EL75"/>
    <mergeCell ref="CZ71:EL73"/>
    <mergeCell ref="AS102:BP102"/>
    <mergeCell ref="H105:DI105"/>
    <mergeCell ref="B2:EL2"/>
    <mergeCell ref="CZ76:EL76"/>
    <mergeCell ref="CZ77:EL77"/>
    <mergeCell ref="CZ78:EL78"/>
    <mergeCell ref="CZ88:EL88"/>
    <mergeCell ref="V74:CN74"/>
    <mergeCell ref="H77:CY77"/>
    <mergeCell ref="C8:AU8"/>
    <mergeCell ref="C9:AU9"/>
  </mergeCells>
  <dataValidations count="2">
    <dataValidation type="list" allowBlank="1" showInputMessage="1" showErrorMessage="1" sqref="AS102:BP102 AZ63:BU63">
      <formula1>месяцвыбор</formula1>
    </dataValidation>
    <dataValidation type="list" allowBlank="1" sqref="DO30 DO35:EL37 DO10:DO21 DP10:EL20 DO25">
      <formula1>выбор1</formula1>
    </dataValidation>
  </dataValidations>
  <printOptions/>
  <pageMargins left="0.1968503937007874" right="0.1968503937007874" top="0.31496062992125984" bottom="0.1968503937007874" header="0.11811023622047245" footer="0.5118110236220472"/>
  <pageSetup blackAndWhite="1" fitToHeight="0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5">
    <tabColor indexed="47"/>
    <pageSetUpPr fitToPage="1"/>
  </sheetPr>
  <dimension ref="B2:ED80"/>
  <sheetViews>
    <sheetView zoomScale="95" zoomScaleNormal="9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9" sqref="J9"/>
    </sheetView>
  </sheetViews>
  <sheetFormatPr defaultColWidth="0.9921875" defaultRowHeight="11.25" customHeight="1"/>
  <cols>
    <col min="1" max="1" width="2.140625" style="29" customWidth="1"/>
    <col min="2" max="2" width="6.8515625" style="29" customWidth="1"/>
    <col min="3" max="3" width="68.140625" style="29" customWidth="1"/>
    <col min="4" max="4" width="2.140625" style="30" customWidth="1"/>
    <col min="5" max="16" width="6.8515625" style="65" customWidth="1"/>
    <col min="17" max="19" width="6.8515625" style="66" customWidth="1"/>
    <col min="20" max="74" width="6.8515625" style="65" customWidth="1"/>
    <col min="75" max="96" width="6.8515625" style="67" customWidth="1"/>
    <col min="97" max="134" width="6.8515625" style="65" customWidth="1"/>
    <col min="135" max="135" width="10.8515625" style="29" customWidth="1"/>
    <col min="136" max="16384" width="0.9921875" style="29" customWidth="1"/>
  </cols>
  <sheetData>
    <row r="1" ht="11.25" customHeight="1" thickBot="1"/>
    <row r="2" spans="5:23" ht="19.5" customHeight="1" thickBot="1">
      <c r="E2" s="446" t="e">
        <f>Декларация!#REF!</f>
        <v>#REF!</v>
      </c>
      <c r="F2" s="447"/>
      <c r="H2" s="448" t="s">
        <v>1121</v>
      </c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145"/>
      <c r="V2" s="145"/>
      <c r="W2" s="145"/>
    </row>
    <row r="3" spans="2:96" ht="19.5" customHeight="1" thickBot="1">
      <c r="B3" s="441" t="s">
        <v>1183</v>
      </c>
      <c r="C3" s="441"/>
      <c r="D3" s="31"/>
      <c r="E3" s="68"/>
      <c r="F3" s="68"/>
      <c r="G3" s="68"/>
      <c r="H3" s="68"/>
      <c r="I3" s="68"/>
      <c r="J3" s="68"/>
      <c r="K3" s="68"/>
      <c r="L3" s="68"/>
      <c r="M3" s="68"/>
      <c r="N3" s="68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</row>
    <row r="4" spans="2:134" ht="21" customHeight="1">
      <c r="B4" s="445" t="s">
        <v>1128</v>
      </c>
      <c r="C4" s="445" t="s">
        <v>1197</v>
      </c>
      <c r="D4" s="33"/>
      <c r="E4" s="436" t="s">
        <v>1142</v>
      </c>
      <c r="F4" s="437"/>
      <c r="G4" s="437"/>
      <c r="H4" s="437"/>
      <c r="I4" s="437"/>
      <c r="J4" s="437"/>
      <c r="K4" s="437"/>
      <c r="L4" s="437"/>
      <c r="M4" s="437"/>
      <c r="N4" s="437"/>
      <c r="O4" s="436" t="s">
        <v>1143</v>
      </c>
      <c r="P4" s="437"/>
      <c r="Q4" s="437"/>
      <c r="R4" s="437"/>
      <c r="S4" s="437"/>
      <c r="T4" s="437"/>
      <c r="U4" s="437"/>
      <c r="V4" s="437"/>
      <c r="W4" s="437"/>
      <c r="X4" s="437"/>
      <c r="Y4" s="436" t="s">
        <v>1144</v>
      </c>
      <c r="Z4" s="437"/>
      <c r="AA4" s="437"/>
      <c r="AB4" s="437"/>
      <c r="AC4" s="437"/>
      <c r="AD4" s="437"/>
      <c r="AE4" s="437"/>
      <c r="AF4" s="437"/>
      <c r="AG4" s="437"/>
      <c r="AH4" s="437"/>
      <c r="AI4" s="436" t="s">
        <v>1145</v>
      </c>
      <c r="AJ4" s="437"/>
      <c r="AK4" s="437"/>
      <c r="AL4" s="437"/>
      <c r="AM4" s="437"/>
      <c r="AN4" s="437"/>
      <c r="AO4" s="437"/>
      <c r="AP4" s="437"/>
      <c r="AQ4" s="437"/>
      <c r="AR4" s="437"/>
      <c r="AS4" s="436" t="s">
        <v>1146</v>
      </c>
      <c r="AT4" s="437"/>
      <c r="AU4" s="437"/>
      <c r="AV4" s="437"/>
      <c r="AW4" s="437"/>
      <c r="AX4" s="437"/>
      <c r="AY4" s="437"/>
      <c r="AZ4" s="437"/>
      <c r="BA4" s="437"/>
      <c r="BB4" s="437"/>
      <c r="BC4" s="436" t="s">
        <v>1147</v>
      </c>
      <c r="BD4" s="437"/>
      <c r="BE4" s="437"/>
      <c r="BF4" s="437"/>
      <c r="BG4" s="437"/>
      <c r="BH4" s="437"/>
      <c r="BI4" s="437"/>
      <c r="BJ4" s="437"/>
      <c r="BK4" s="437"/>
      <c r="BL4" s="437"/>
      <c r="BM4" s="436" t="s">
        <v>1148</v>
      </c>
      <c r="BN4" s="437"/>
      <c r="BO4" s="437"/>
      <c r="BP4" s="437"/>
      <c r="BQ4" s="437"/>
      <c r="BR4" s="437"/>
      <c r="BS4" s="437"/>
      <c r="BT4" s="437"/>
      <c r="BU4" s="437"/>
      <c r="BV4" s="437"/>
      <c r="BW4" s="436" t="s">
        <v>1149</v>
      </c>
      <c r="BX4" s="437"/>
      <c r="BY4" s="437"/>
      <c r="BZ4" s="437"/>
      <c r="CA4" s="437"/>
      <c r="CB4" s="437"/>
      <c r="CC4" s="437"/>
      <c r="CD4" s="437"/>
      <c r="CE4" s="437"/>
      <c r="CF4" s="437"/>
      <c r="CG4" s="436" t="s">
        <v>1150</v>
      </c>
      <c r="CH4" s="437"/>
      <c r="CI4" s="437"/>
      <c r="CJ4" s="437"/>
      <c r="CK4" s="437"/>
      <c r="CL4" s="437"/>
      <c r="CM4" s="437"/>
      <c r="CN4" s="437"/>
      <c r="CO4" s="437"/>
      <c r="CP4" s="437"/>
      <c r="CQ4" s="436" t="s">
        <v>1151</v>
      </c>
      <c r="CR4" s="437"/>
      <c r="CS4" s="437"/>
      <c r="CT4" s="437"/>
      <c r="CU4" s="437"/>
      <c r="CV4" s="437"/>
      <c r="CW4" s="437"/>
      <c r="CX4" s="437"/>
      <c r="CY4" s="437"/>
      <c r="CZ4" s="437"/>
      <c r="DA4" s="436" t="s">
        <v>1152</v>
      </c>
      <c r="DB4" s="437"/>
      <c r="DC4" s="437"/>
      <c r="DD4" s="437"/>
      <c r="DE4" s="437"/>
      <c r="DF4" s="437"/>
      <c r="DG4" s="437"/>
      <c r="DH4" s="437"/>
      <c r="DI4" s="437"/>
      <c r="DJ4" s="437"/>
      <c r="DK4" s="436" t="s">
        <v>1153</v>
      </c>
      <c r="DL4" s="437"/>
      <c r="DM4" s="437"/>
      <c r="DN4" s="437"/>
      <c r="DO4" s="437"/>
      <c r="DP4" s="437"/>
      <c r="DQ4" s="437"/>
      <c r="DR4" s="437"/>
      <c r="DS4" s="437"/>
      <c r="DT4" s="437"/>
      <c r="DU4" s="436" t="s">
        <v>1194</v>
      </c>
      <c r="DV4" s="437"/>
      <c r="DW4" s="437"/>
      <c r="DX4" s="437"/>
      <c r="DY4" s="437"/>
      <c r="DZ4" s="437"/>
      <c r="EA4" s="437"/>
      <c r="EB4" s="437"/>
      <c r="EC4" s="437"/>
      <c r="ED4" s="440"/>
    </row>
    <row r="5" spans="2:134" ht="27" customHeight="1">
      <c r="B5" s="445"/>
      <c r="C5" s="445"/>
      <c r="D5" s="33"/>
      <c r="E5" s="69" t="e">
        <f>Декларация!#REF!</f>
        <v>#REF!</v>
      </c>
      <c r="F5" s="70" t="e">
        <f>Декларация!#REF!</f>
        <v>#REF!</v>
      </c>
      <c r="G5" s="71" t="e">
        <f>Декларация!#REF!</f>
        <v>#REF!</v>
      </c>
      <c r="H5" s="71" t="e">
        <f>Декларация!#REF!</f>
        <v>#REF!</v>
      </c>
      <c r="I5" s="70" t="e">
        <f>Декларация!#REF!</f>
        <v>#REF!</v>
      </c>
      <c r="J5" s="70" t="e">
        <f>Декларация!#REF!</f>
        <v>#REF!</v>
      </c>
      <c r="K5" s="70" t="e">
        <f>Декларация!#REF!</f>
        <v>#REF!</v>
      </c>
      <c r="L5" s="70" t="e">
        <f>Декларация!#REF!</f>
        <v>#REF!</v>
      </c>
      <c r="M5" s="70" t="e">
        <f>Декларация!#REF!</f>
        <v>#REF!</v>
      </c>
      <c r="N5" s="71" t="e">
        <f>Декларация!#REF!</f>
        <v>#REF!</v>
      </c>
      <c r="O5" s="69" t="e">
        <f>Декларация!#REF!</f>
        <v>#REF!</v>
      </c>
      <c r="P5" s="70" t="e">
        <f>Декларация!#REF!</f>
        <v>#REF!</v>
      </c>
      <c r="Q5" s="71" t="e">
        <f>Декларация!#REF!</f>
        <v>#REF!</v>
      </c>
      <c r="R5" s="71" t="e">
        <f>Декларация!#REF!</f>
        <v>#REF!</v>
      </c>
      <c r="S5" s="70" t="e">
        <f>Декларация!#REF!</f>
        <v>#REF!</v>
      </c>
      <c r="T5" s="70" t="e">
        <f>Декларация!#REF!</f>
        <v>#REF!</v>
      </c>
      <c r="U5" s="70" t="e">
        <f>Декларация!#REF!</f>
        <v>#REF!</v>
      </c>
      <c r="V5" s="70" t="e">
        <f>Декларация!#REF!</f>
        <v>#REF!</v>
      </c>
      <c r="W5" s="70" t="e">
        <f>Декларация!#REF!</f>
        <v>#REF!</v>
      </c>
      <c r="X5" s="71" t="e">
        <f>Декларация!#REF!</f>
        <v>#REF!</v>
      </c>
      <c r="Y5" s="69" t="e">
        <f>Декларация!#REF!</f>
        <v>#REF!</v>
      </c>
      <c r="Z5" s="70" t="e">
        <f>Декларация!#REF!</f>
        <v>#REF!</v>
      </c>
      <c r="AA5" s="71" t="e">
        <f>Декларация!#REF!</f>
        <v>#REF!</v>
      </c>
      <c r="AB5" s="71" t="e">
        <f>Декларация!#REF!</f>
        <v>#REF!</v>
      </c>
      <c r="AC5" s="70" t="e">
        <f>Декларация!#REF!</f>
        <v>#REF!</v>
      </c>
      <c r="AD5" s="70" t="e">
        <f>Декларация!#REF!</f>
        <v>#REF!</v>
      </c>
      <c r="AE5" s="70" t="e">
        <f>Декларация!#REF!</f>
        <v>#REF!</v>
      </c>
      <c r="AF5" s="70" t="e">
        <f>Декларация!#REF!</f>
        <v>#REF!</v>
      </c>
      <c r="AG5" s="70" t="e">
        <f>Декларация!#REF!</f>
        <v>#REF!</v>
      </c>
      <c r="AH5" s="71" t="e">
        <f>Декларация!#REF!</f>
        <v>#REF!</v>
      </c>
      <c r="AI5" s="69" t="e">
        <f>Декларация!#REF!</f>
        <v>#REF!</v>
      </c>
      <c r="AJ5" s="70" t="e">
        <f>Декларация!#REF!</f>
        <v>#REF!</v>
      </c>
      <c r="AK5" s="71" t="e">
        <f>Декларация!#REF!</f>
        <v>#REF!</v>
      </c>
      <c r="AL5" s="71" t="e">
        <f>Декларация!#REF!</f>
        <v>#REF!</v>
      </c>
      <c r="AM5" s="70" t="e">
        <f>Декларация!#REF!</f>
        <v>#REF!</v>
      </c>
      <c r="AN5" s="70" t="e">
        <f>Декларация!#REF!</f>
        <v>#REF!</v>
      </c>
      <c r="AO5" s="70" t="e">
        <f>Декларация!#REF!</f>
        <v>#REF!</v>
      </c>
      <c r="AP5" s="70" t="e">
        <f>Декларация!#REF!</f>
        <v>#REF!</v>
      </c>
      <c r="AQ5" s="70" t="e">
        <f>Декларация!#REF!</f>
        <v>#REF!</v>
      </c>
      <c r="AR5" s="71" t="e">
        <f>Декларация!#REF!</f>
        <v>#REF!</v>
      </c>
      <c r="AS5" s="69" t="e">
        <f>Декларация!#REF!</f>
        <v>#REF!</v>
      </c>
      <c r="AT5" s="70" t="e">
        <f>Декларация!#REF!</f>
        <v>#REF!</v>
      </c>
      <c r="AU5" s="71" t="e">
        <f>Декларация!#REF!</f>
        <v>#REF!</v>
      </c>
      <c r="AV5" s="71" t="e">
        <f>Декларация!#REF!</f>
        <v>#REF!</v>
      </c>
      <c r="AW5" s="70" t="e">
        <f>Декларация!#REF!</f>
        <v>#REF!</v>
      </c>
      <c r="AX5" s="70" t="e">
        <f>Декларация!#REF!</f>
        <v>#REF!</v>
      </c>
      <c r="AY5" s="70" t="e">
        <f>Декларация!#REF!</f>
        <v>#REF!</v>
      </c>
      <c r="AZ5" s="70" t="e">
        <f>Декларация!#REF!</f>
        <v>#REF!</v>
      </c>
      <c r="BA5" s="70" t="e">
        <f>Декларация!#REF!</f>
        <v>#REF!</v>
      </c>
      <c r="BB5" s="71" t="e">
        <f>Декларация!#REF!</f>
        <v>#REF!</v>
      </c>
      <c r="BC5" s="69" t="e">
        <f>Декларация!#REF!</f>
        <v>#REF!</v>
      </c>
      <c r="BD5" s="70" t="e">
        <f>Декларация!#REF!</f>
        <v>#REF!</v>
      </c>
      <c r="BE5" s="71" t="e">
        <f>Декларация!#REF!</f>
        <v>#REF!</v>
      </c>
      <c r="BF5" s="71" t="e">
        <f>Декларация!#REF!</f>
        <v>#REF!</v>
      </c>
      <c r="BG5" s="70" t="e">
        <f>Декларация!#REF!</f>
        <v>#REF!</v>
      </c>
      <c r="BH5" s="70" t="e">
        <f>Декларация!#REF!</f>
        <v>#REF!</v>
      </c>
      <c r="BI5" s="70" t="e">
        <f>Декларация!#REF!</f>
        <v>#REF!</v>
      </c>
      <c r="BJ5" s="70" t="e">
        <f>Декларация!#REF!</f>
        <v>#REF!</v>
      </c>
      <c r="BK5" s="70" t="e">
        <f>Декларация!#REF!</f>
        <v>#REF!</v>
      </c>
      <c r="BL5" s="71" t="e">
        <f>Декларация!#REF!</f>
        <v>#REF!</v>
      </c>
      <c r="BM5" s="69" t="e">
        <f>Декларация!#REF!</f>
        <v>#REF!</v>
      </c>
      <c r="BN5" s="70" t="e">
        <f>Декларация!#REF!</f>
        <v>#REF!</v>
      </c>
      <c r="BO5" s="71" t="e">
        <f>Декларация!#REF!</f>
        <v>#REF!</v>
      </c>
      <c r="BP5" s="71" t="e">
        <f>Декларация!#REF!</f>
        <v>#REF!</v>
      </c>
      <c r="BQ5" s="70" t="e">
        <f>Декларация!#REF!</f>
        <v>#REF!</v>
      </c>
      <c r="BR5" s="70" t="e">
        <f>Декларация!#REF!</f>
        <v>#REF!</v>
      </c>
      <c r="BS5" s="70" t="e">
        <f>Декларация!#REF!</f>
        <v>#REF!</v>
      </c>
      <c r="BT5" s="70" t="e">
        <f>Декларация!#REF!</f>
        <v>#REF!</v>
      </c>
      <c r="BU5" s="70" t="e">
        <f>Декларация!#REF!</f>
        <v>#REF!</v>
      </c>
      <c r="BV5" s="71" t="e">
        <f>Декларация!#REF!</f>
        <v>#REF!</v>
      </c>
      <c r="BW5" s="69" t="e">
        <f>Декларация!#REF!</f>
        <v>#REF!</v>
      </c>
      <c r="BX5" s="70" t="e">
        <f>Декларация!#REF!</f>
        <v>#REF!</v>
      </c>
      <c r="BY5" s="71" t="e">
        <f>Декларация!#REF!</f>
        <v>#REF!</v>
      </c>
      <c r="BZ5" s="71" t="e">
        <f>Декларация!#REF!</f>
        <v>#REF!</v>
      </c>
      <c r="CA5" s="70" t="e">
        <f>Декларация!#REF!</f>
        <v>#REF!</v>
      </c>
      <c r="CB5" s="70" t="e">
        <f>Декларация!#REF!</f>
        <v>#REF!</v>
      </c>
      <c r="CC5" s="70" t="e">
        <f>Декларация!#REF!</f>
        <v>#REF!</v>
      </c>
      <c r="CD5" s="70" t="e">
        <f>Декларация!#REF!</f>
        <v>#REF!</v>
      </c>
      <c r="CE5" s="70" t="e">
        <f>Декларация!#REF!</f>
        <v>#REF!</v>
      </c>
      <c r="CF5" s="71" t="e">
        <f>Декларация!#REF!</f>
        <v>#REF!</v>
      </c>
      <c r="CG5" s="69" t="e">
        <f>Декларация!#REF!</f>
        <v>#REF!</v>
      </c>
      <c r="CH5" s="70" t="e">
        <f>Декларация!#REF!</f>
        <v>#REF!</v>
      </c>
      <c r="CI5" s="71" t="e">
        <f>Декларация!#REF!</f>
        <v>#REF!</v>
      </c>
      <c r="CJ5" s="71" t="e">
        <f>Декларация!#REF!</f>
        <v>#REF!</v>
      </c>
      <c r="CK5" s="70" t="e">
        <f>Декларация!#REF!</f>
        <v>#REF!</v>
      </c>
      <c r="CL5" s="70" t="e">
        <f>Декларация!#REF!</f>
        <v>#REF!</v>
      </c>
      <c r="CM5" s="70" t="e">
        <f>Декларация!#REF!</f>
        <v>#REF!</v>
      </c>
      <c r="CN5" s="70" t="e">
        <f>Декларация!#REF!</f>
        <v>#REF!</v>
      </c>
      <c r="CO5" s="70" t="e">
        <f>Декларация!#REF!</f>
        <v>#REF!</v>
      </c>
      <c r="CP5" s="71" t="e">
        <f>Декларация!#REF!</f>
        <v>#REF!</v>
      </c>
      <c r="CQ5" s="69" t="e">
        <f>Декларация!#REF!</f>
        <v>#REF!</v>
      </c>
      <c r="CR5" s="70" t="e">
        <f>Декларация!#REF!</f>
        <v>#REF!</v>
      </c>
      <c r="CS5" s="71" t="e">
        <f>Декларация!#REF!</f>
        <v>#REF!</v>
      </c>
      <c r="CT5" s="71" t="e">
        <f>Декларация!#REF!</f>
        <v>#REF!</v>
      </c>
      <c r="CU5" s="70" t="e">
        <f>Декларация!#REF!</f>
        <v>#REF!</v>
      </c>
      <c r="CV5" s="70" t="e">
        <f>Декларация!#REF!</f>
        <v>#REF!</v>
      </c>
      <c r="CW5" s="70" t="e">
        <f>Декларация!#REF!</f>
        <v>#REF!</v>
      </c>
      <c r="CX5" s="70" t="e">
        <f>Декларация!#REF!</f>
        <v>#REF!</v>
      </c>
      <c r="CY5" s="70" t="e">
        <f>Декларация!#REF!</f>
        <v>#REF!</v>
      </c>
      <c r="CZ5" s="71" t="e">
        <f>Декларация!#REF!</f>
        <v>#REF!</v>
      </c>
      <c r="DA5" s="69" t="e">
        <f>Декларация!#REF!</f>
        <v>#REF!</v>
      </c>
      <c r="DB5" s="70" t="e">
        <f>Декларация!#REF!</f>
        <v>#REF!</v>
      </c>
      <c r="DC5" s="71" t="e">
        <f>Декларация!#REF!</f>
        <v>#REF!</v>
      </c>
      <c r="DD5" s="71" t="e">
        <f>Декларация!#REF!</f>
        <v>#REF!</v>
      </c>
      <c r="DE5" s="70" t="e">
        <f>Декларация!#REF!</f>
        <v>#REF!</v>
      </c>
      <c r="DF5" s="70" t="e">
        <f>Декларация!#REF!</f>
        <v>#REF!</v>
      </c>
      <c r="DG5" s="70" t="e">
        <f>Декларация!#REF!</f>
        <v>#REF!</v>
      </c>
      <c r="DH5" s="70" t="e">
        <f>Декларация!#REF!</f>
        <v>#REF!</v>
      </c>
      <c r="DI5" s="70" t="e">
        <f>Декларация!#REF!</f>
        <v>#REF!</v>
      </c>
      <c r="DJ5" s="71" t="e">
        <f>Декларация!#REF!</f>
        <v>#REF!</v>
      </c>
      <c r="DK5" s="69" t="e">
        <f>Декларация!#REF!</f>
        <v>#REF!</v>
      </c>
      <c r="DL5" s="70" t="e">
        <f>Декларация!#REF!</f>
        <v>#REF!</v>
      </c>
      <c r="DM5" s="71" t="e">
        <f>Декларация!#REF!</f>
        <v>#REF!</v>
      </c>
      <c r="DN5" s="71" t="e">
        <f>Декларация!#REF!</f>
        <v>#REF!</v>
      </c>
      <c r="DO5" s="70" t="e">
        <f>Декларация!#REF!</f>
        <v>#REF!</v>
      </c>
      <c r="DP5" s="70" t="e">
        <f>Декларация!#REF!</f>
        <v>#REF!</v>
      </c>
      <c r="DQ5" s="70" t="e">
        <f>Декларация!#REF!</f>
        <v>#REF!</v>
      </c>
      <c r="DR5" s="70" t="e">
        <f>Декларация!#REF!</f>
        <v>#REF!</v>
      </c>
      <c r="DS5" s="70" t="e">
        <f>Декларация!#REF!</f>
        <v>#REF!</v>
      </c>
      <c r="DT5" s="71" t="e">
        <f>Декларация!#REF!</f>
        <v>#REF!</v>
      </c>
      <c r="DU5" s="69" t="e">
        <f>Декларация!#REF!</f>
        <v>#REF!</v>
      </c>
      <c r="DV5" s="70" t="e">
        <f>Декларация!#REF!</f>
        <v>#REF!</v>
      </c>
      <c r="DW5" s="71" t="e">
        <f>Декларация!#REF!</f>
        <v>#REF!</v>
      </c>
      <c r="DX5" s="71" t="e">
        <f>Декларация!#REF!</f>
        <v>#REF!</v>
      </c>
      <c r="DY5" s="70" t="e">
        <f>Декларация!#REF!</f>
        <v>#REF!</v>
      </c>
      <c r="DZ5" s="70" t="e">
        <f>Декларация!#REF!</f>
        <v>#REF!</v>
      </c>
      <c r="EA5" s="70" t="e">
        <f>Декларация!#REF!</f>
        <v>#REF!</v>
      </c>
      <c r="EB5" s="70" t="e">
        <f>Декларация!#REF!</f>
        <v>#REF!</v>
      </c>
      <c r="EC5" s="70" t="e">
        <f>Декларация!#REF!</f>
        <v>#REF!</v>
      </c>
      <c r="ED5" s="188" t="e">
        <f>Декларация!#REF!</f>
        <v>#REF!</v>
      </c>
    </row>
    <row r="6" spans="2:134" ht="9.75" customHeight="1" thickBot="1">
      <c r="B6" s="32">
        <v>1</v>
      </c>
      <c r="C6" s="32">
        <v>2</v>
      </c>
      <c r="D6" s="33"/>
      <c r="E6" s="72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2">
        <v>4</v>
      </c>
      <c r="P6" s="73">
        <v>5</v>
      </c>
      <c r="Q6" s="73">
        <v>6</v>
      </c>
      <c r="R6" s="73">
        <v>7</v>
      </c>
      <c r="S6" s="73">
        <v>8</v>
      </c>
      <c r="T6" s="73">
        <v>9</v>
      </c>
      <c r="U6" s="73">
        <v>10</v>
      </c>
      <c r="V6" s="73">
        <v>11</v>
      </c>
      <c r="W6" s="73">
        <v>12</v>
      </c>
      <c r="X6" s="73">
        <v>13</v>
      </c>
      <c r="Y6" s="72">
        <v>4</v>
      </c>
      <c r="Z6" s="73">
        <v>5</v>
      </c>
      <c r="AA6" s="73">
        <v>6</v>
      </c>
      <c r="AB6" s="73">
        <v>7</v>
      </c>
      <c r="AC6" s="73">
        <v>8</v>
      </c>
      <c r="AD6" s="73">
        <v>9</v>
      </c>
      <c r="AE6" s="73">
        <v>10</v>
      </c>
      <c r="AF6" s="73">
        <v>11</v>
      </c>
      <c r="AG6" s="73">
        <v>12</v>
      </c>
      <c r="AH6" s="73">
        <v>13</v>
      </c>
      <c r="AI6" s="72">
        <v>4</v>
      </c>
      <c r="AJ6" s="73">
        <v>5</v>
      </c>
      <c r="AK6" s="73">
        <v>6</v>
      </c>
      <c r="AL6" s="73">
        <v>7</v>
      </c>
      <c r="AM6" s="73">
        <v>8</v>
      </c>
      <c r="AN6" s="73">
        <v>9</v>
      </c>
      <c r="AO6" s="73">
        <v>10</v>
      </c>
      <c r="AP6" s="73">
        <v>11</v>
      </c>
      <c r="AQ6" s="73">
        <v>12</v>
      </c>
      <c r="AR6" s="73">
        <v>13</v>
      </c>
      <c r="AS6" s="72">
        <v>4</v>
      </c>
      <c r="AT6" s="73">
        <v>5</v>
      </c>
      <c r="AU6" s="73">
        <v>6</v>
      </c>
      <c r="AV6" s="73">
        <v>7</v>
      </c>
      <c r="AW6" s="73">
        <v>8</v>
      </c>
      <c r="AX6" s="73">
        <v>9</v>
      </c>
      <c r="AY6" s="73">
        <v>10</v>
      </c>
      <c r="AZ6" s="73">
        <v>11</v>
      </c>
      <c r="BA6" s="73">
        <v>12</v>
      </c>
      <c r="BB6" s="73">
        <v>13</v>
      </c>
      <c r="BC6" s="72">
        <v>4</v>
      </c>
      <c r="BD6" s="73">
        <v>5</v>
      </c>
      <c r="BE6" s="73">
        <v>6</v>
      </c>
      <c r="BF6" s="73">
        <v>7</v>
      </c>
      <c r="BG6" s="73">
        <v>8</v>
      </c>
      <c r="BH6" s="73">
        <v>9</v>
      </c>
      <c r="BI6" s="73">
        <v>10</v>
      </c>
      <c r="BJ6" s="73">
        <v>11</v>
      </c>
      <c r="BK6" s="73">
        <v>12</v>
      </c>
      <c r="BL6" s="73">
        <v>13</v>
      </c>
      <c r="BM6" s="72">
        <v>4</v>
      </c>
      <c r="BN6" s="73">
        <v>5</v>
      </c>
      <c r="BO6" s="73">
        <v>6</v>
      </c>
      <c r="BP6" s="73">
        <v>7</v>
      </c>
      <c r="BQ6" s="73">
        <v>8</v>
      </c>
      <c r="BR6" s="73">
        <v>9</v>
      </c>
      <c r="BS6" s="73">
        <v>10</v>
      </c>
      <c r="BT6" s="73">
        <v>11</v>
      </c>
      <c r="BU6" s="73">
        <v>12</v>
      </c>
      <c r="BV6" s="73">
        <v>13</v>
      </c>
      <c r="BW6" s="72">
        <v>4</v>
      </c>
      <c r="BX6" s="73">
        <v>5</v>
      </c>
      <c r="BY6" s="73">
        <v>6</v>
      </c>
      <c r="BZ6" s="73">
        <v>7</v>
      </c>
      <c r="CA6" s="73">
        <v>8</v>
      </c>
      <c r="CB6" s="73">
        <v>9</v>
      </c>
      <c r="CC6" s="73">
        <v>10</v>
      </c>
      <c r="CD6" s="73">
        <v>11</v>
      </c>
      <c r="CE6" s="73">
        <v>12</v>
      </c>
      <c r="CF6" s="73">
        <v>13</v>
      </c>
      <c r="CG6" s="72">
        <v>4</v>
      </c>
      <c r="CH6" s="73">
        <v>5</v>
      </c>
      <c r="CI6" s="73">
        <v>6</v>
      </c>
      <c r="CJ6" s="73">
        <v>7</v>
      </c>
      <c r="CK6" s="73">
        <v>8</v>
      </c>
      <c r="CL6" s="73">
        <v>9</v>
      </c>
      <c r="CM6" s="73">
        <v>10</v>
      </c>
      <c r="CN6" s="73">
        <v>11</v>
      </c>
      <c r="CO6" s="73">
        <v>12</v>
      </c>
      <c r="CP6" s="73">
        <v>13</v>
      </c>
      <c r="CQ6" s="72">
        <v>4</v>
      </c>
      <c r="CR6" s="73">
        <v>5</v>
      </c>
      <c r="CS6" s="73">
        <v>6</v>
      </c>
      <c r="CT6" s="73">
        <v>7</v>
      </c>
      <c r="CU6" s="73">
        <v>8</v>
      </c>
      <c r="CV6" s="73">
        <v>9</v>
      </c>
      <c r="CW6" s="73">
        <v>10</v>
      </c>
      <c r="CX6" s="73">
        <v>11</v>
      </c>
      <c r="CY6" s="73">
        <v>12</v>
      </c>
      <c r="CZ6" s="73">
        <v>13</v>
      </c>
      <c r="DA6" s="72">
        <v>4</v>
      </c>
      <c r="DB6" s="73">
        <v>5</v>
      </c>
      <c r="DC6" s="73">
        <v>6</v>
      </c>
      <c r="DD6" s="73">
        <v>7</v>
      </c>
      <c r="DE6" s="73">
        <v>8</v>
      </c>
      <c r="DF6" s="73">
        <v>9</v>
      </c>
      <c r="DG6" s="73">
        <v>10</v>
      </c>
      <c r="DH6" s="73">
        <v>11</v>
      </c>
      <c r="DI6" s="73">
        <v>12</v>
      </c>
      <c r="DJ6" s="73">
        <v>13</v>
      </c>
      <c r="DK6" s="72">
        <v>4</v>
      </c>
      <c r="DL6" s="73">
        <v>5</v>
      </c>
      <c r="DM6" s="73">
        <v>6</v>
      </c>
      <c r="DN6" s="73">
        <v>7</v>
      </c>
      <c r="DO6" s="73">
        <v>8</v>
      </c>
      <c r="DP6" s="73">
        <v>9</v>
      </c>
      <c r="DQ6" s="73">
        <v>10</v>
      </c>
      <c r="DR6" s="73">
        <v>11</v>
      </c>
      <c r="DS6" s="73">
        <v>12</v>
      </c>
      <c r="DT6" s="73">
        <v>13</v>
      </c>
      <c r="DU6" s="72">
        <v>4</v>
      </c>
      <c r="DV6" s="73">
        <v>5</v>
      </c>
      <c r="DW6" s="73">
        <v>6</v>
      </c>
      <c r="DX6" s="73">
        <v>7</v>
      </c>
      <c r="DY6" s="73">
        <v>8</v>
      </c>
      <c r="DZ6" s="73">
        <v>9</v>
      </c>
      <c r="EA6" s="73">
        <v>10</v>
      </c>
      <c r="EB6" s="73">
        <v>11</v>
      </c>
      <c r="EC6" s="73">
        <v>12</v>
      </c>
      <c r="ED6" s="189">
        <v>13</v>
      </c>
    </row>
    <row r="7" spans="2:134" ht="12" customHeight="1">
      <c r="B7" s="438" t="s">
        <v>1170</v>
      </c>
      <c r="C7" s="439"/>
      <c r="D7" s="3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</row>
    <row r="8" spans="2:134" ht="81" customHeight="1">
      <c r="B8" s="35" t="e">
        <f>Декларация!#REF!</f>
        <v>#REF!</v>
      </c>
      <c r="C8" s="36" t="s">
        <v>1224</v>
      </c>
      <c r="D8" s="37"/>
      <c r="E8" s="28">
        <v>0</v>
      </c>
      <c r="F8" s="28">
        <v>0</v>
      </c>
      <c r="G8" s="28">
        <v>36000</v>
      </c>
      <c r="H8" s="28">
        <v>0</v>
      </c>
      <c r="I8" s="28">
        <v>0</v>
      </c>
      <c r="J8" s="28">
        <v>64000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/>
      <c r="AB8" s="28">
        <v>0</v>
      </c>
      <c r="AC8" s="28">
        <v>0</v>
      </c>
      <c r="AD8" s="28">
        <v>0</v>
      </c>
      <c r="AE8" s="28">
        <v>0</v>
      </c>
      <c r="AF8" s="28"/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/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/>
      <c r="BB8" s="28">
        <v>0</v>
      </c>
      <c r="BC8" s="28">
        <v>0</v>
      </c>
      <c r="BD8" s="28">
        <v>0</v>
      </c>
      <c r="BE8" s="28"/>
      <c r="BF8" s="28">
        <v>0</v>
      </c>
      <c r="BG8" s="28">
        <v>0</v>
      </c>
      <c r="BH8" s="28">
        <v>0</v>
      </c>
      <c r="BI8" s="28">
        <v>0</v>
      </c>
      <c r="BJ8" s="28">
        <v>0</v>
      </c>
      <c r="BK8" s="28"/>
      <c r="BL8" s="28">
        <v>0</v>
      </c>
      <c r="BM8" s="28">
        <v>0</v>
      </c>
      <c r="BN8" s="28">
        <v>0</v>
      </c>
      <c r="BO8" s="28">
        <v>0</v>
      </c>
      <c r="BP8" s="28">
        <v>0</v>
      </c>
      <c r="BQ8" s="28">
        <v>0</v>
      </c>
      <c r="BR8" s="28">
        <v>0</v>
      </c>
      <c r="BS8" s="28">
        <v>0</v>
      </c>
      <c r="BT8" s="28">
        <v>0</v>
      </c>
      <c r="BU8" s="28"/>
      <c r="BV8" s="28">
        <v>0</v>
      </c>
      <c r="BW8" s="28">
        <v>0</v>
      </c>
      <c r="BX8" s="28">
        <v>0</v>
      </c>
      <c r="BY8" s="28">
        <v>0</v>
      </c>
      <c r="BZ8" s="28">
        <v>0</v>
      </c>
      <c r="CA8" s="28">
        <v>0</v>
      </c>
      <c r="CB8" s="28">
        <v>0</v>
      </c>
      <c r="CC8" s="28">
        <v>0</v>
      </c>
      <c r="CD8" s="28">
        <v>0</v>
      </c>
      <c r="CE8" s="28"/>
      <c r="CF8" s="28">
        <v>0</v>
      </c>
      <c r="CG8" s="28">
        <v>0</v>
      </c>
      <c r="CH8" s="28">
        <v>0</v>
      </c>
      <c r="CI8" s="28">
        <v>0</v>
      </c>
      <c r="CJ8" s="28">
        <v>0</v>
      </c>
      <c r="CK8" s="28">
        <v>0</v>
      </c>
      <c r="CL8" s="28">
        <v>0</v>
      </c>
      <c r="CM8" s="28">
        <v>0</v>
      </c>
      <c r="CN8" s="28">
        <v>0</v>
      </c>
      <c r="CO8" s="28"/>
      <c r="CP8" s="28">
        <v>0</v>
      </c>
      <c r="CQ8" s="28">
        <v>0</v>
      </c>
      <c r="CR8" s="28">
        <v>0</v>
      </c>
      <c r="CS8" s="28">
        <v>0</v>
      </c>
      <c r="CT8" s="28">
        <v>0</v>
      </c>
      <c r="CU8" s="28">
        <v>0</v>
      </c>
      <c r="CV8" s="28">
        <v>0</v>
      </c>
      <c r="CW8" s="28">
        <v>0</v>
      </c>
      <c r="CX8" s="28">
        <v>0</v>
      </c>
      <c r="CY8" s="28"/>
      <c r="CZ8" s="28">
        <v>0</v>
      </c>
      <c r="DA8" s="28">
        <v>0</v>
      </c>
      <c r="DB8" s="28">
        <v>0</v>
      </c>
      <c r="DC8" s="28">
        <v>0</v>
      </c>
      <c r="DD8" s="28">
        <v>0</v>
      </c>
      <c r="DE8" s="28">
        <v>0</v>
      </c>
      <c r="DF8" s="28">
        <v>0</v>
      </c>
      <c r="DG8" s="28">
        <v>0</v>
      </c>
      <c r="DH8" s="28">
        <v>0</v>
      </c>
      <c r="DI8" s="28"/>
      <c r="DJ8" s="28">
        <v>0</v>
      </c>
      <c r="DK8" s="28">
        <v>0</v>
      </c>
      <c r="DL8" s="28">
        <v>0</v>
      </c>
      <c r="DM8" s="28">
        <v>0</v>
      </c>
      <c r="DN8" s="28">
        <v>0</v>
      </c>
      <c r="DO8" s="28">
        <v>0</v>
      </c>
      <c r="DP8" s="28">
        <v>0</v>
      </c>
      <c r="DQ8" s="28">
        <v>0</v>
      </c>
      <c r="DR8" s="28"/>
      <c r="DS8" s="28">
        <v>0</v>
      </c>
      <c r="DT8" s="28">
        <v>0</v>
      </c>
      <c r="DU8" s="40" t="e">
        <f>IF($E$2="03",SUM(E8,O8,Y8),IF($E$2="06",SUM(E8,O8,Y8,AI8,AS8,BC8),IF($E$2="09",SUM(E8,O8,Y8,AI8,AS8,BC8,BM8,BW8,CG8),IF($E$2="12",SUM(E8,O8,Y8,AI8,AS8,BC8,BM8,BW8,CG8,CQ8,DA8,DK8),0))))</f>
        <v>#REF!</v>
      </c>
      <c r="DV8" s="40" t="e">
        <f aca="true" t="shared" si="0" ref="DU8:ED16">IF($E$2="03",SUM(F8,P8,Z8),IF($E$2="06",SUM(F8,P8,Z8,AJ8,AT8,BD8),IF($E$2="09",SUM(F8,P8,Z8,AJ8,AT8,BD8,BN8,BX8,CH8),IF($E$2="12",SUM(F8,P8,Z8,AJ8,AT8,BD8,BN8,BX8,CH8,CR8,DB8,DL8),0))))</f>
        <v>#REF!</v>
      </c>
      <c r="DW8" s="40" t="e">
        <f t="shared" si="0"/>
        <v>#REF!</v>
      </c>
      <c r="DX8" s="40" t="e">
        <f t="shared" si="0"/>
        <v>#REF!</v>
      </c>
      <c r="DY8" s="40" t="e">
        <f t="shared" si="0"/>
        <v>#REF!</v>
      </c>
      <c r="DZ8" s="40" t="e">
        <f t="shared" si="0"/>
        <v>#REF!</v>
      </c>
      <c r="EA8" s="40" t="e">
        <f t="shared" si="0"/>
        <v>#REF!</v>
      </c>
      <c r="EB8" s="40" t="e">
        <f t="shared" si="0"/>
        <v>#REF!</v>
      </c>
      <c r="EC8" s="40" t="e">
        <f t="shared" si="0"/>
        <v>#REF!</v>
      </c>
      <c r="ED8" s="40" t="e">
        <f t="shared" si="0"/>
        <v>#REF!</v>
      </c>
    </row>
    <row r="9" spans="2:134" ht="42" customHeight="1">
      <c r="B9" s="35" t="s">
        <v>1226</v>
      </c>
      <c r="C9" s="36" t="s">
        <v>1225</v>
      </c>
      <c r="D9" s="37"/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/>
      <c r="AB9" s="28">
        <v>0</v>
      </c>
      <c r="AC9" s="28">
        <v>0</v>
      </c>
      <c r="AD9" s="28">
        <v>0</v>
      </c>
      <c r="AE9" s="28">
        <v>0</v>
      </c>
      <c r="AF9" s="28"/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/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/>
      <c r="BB9" s="28">
        <v>0</v>
      </c>
      <c r="BC9" s="28">
        <v>0</v>
      </c>
      <c r="BD9" s="28">
        <v>0</v>
      </c>
      <c r="BE9" s="28"/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28"/>
      <c r="BL9" s="28">
        <v>0</v>
      </c>
      <c r="BM9" s="28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28"/>
      <c r="BV9" s="28">
        <v>0</v>
      </c>
      <c r="BW9" s="28">
        <v>0</v>
      </c>
      <c r="BX9" s="28">
        <v>0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28">
        <v>0</v>
      </c>
      <c r="CE9" s="28"/>
      <c r="CF9" s="28">
        <v>0</v>
      </c>
      <c r="CG9" s="28">
        <v>0</v>
      </c>
      <c r="CH9" s="28">
        <v>0</v>
      </c>
      <c r="CI9" s="28">
        <v>0</v>
      </c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28"/>
      <c r="CP9" s="28">
        <v>0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/>
      <c r="CZ9" s="28">
        <v>0</v>
      </c>
      <c r="DA9" s="28">
        <v>0</v>
      </c>
      <c r="DB9" s="28">
        <v>0</v>
      </c>
      <c r="DC9" s="28">
        <v>0</v>
      </c>
      <c r="DD9" s="28">
        <v>0</v>
      </c>
      <c r="DE9" s="28">
        <v>0</v>
      </c>
      <c r="DF9" s="28">
        <v>0</v>
      </c>
      <c r="DG9" s="28">
        <v>0</v>
      </c>
      <c r="DH9" s="28">
        <v>0</v>
      </c>
      <c r="DI9" s="28"/>
      <c r="DJ9" s="28">
        <v>0</v>
      </c>
      <c r="DK9" s="28">
        <v>0</v>
      </c>
      <c r="DL9" s="28">
        <v>0</v>
      </c>
      <c r="DM9" s="28">
        <v>0</v>
      </c>
      <c r="DN9" s="28">
        <v>0</v>
      </c>
      <c r="DO9" s="28">
        <v>0</v>
      </c>
      <c r="DP9" s="28">
        <v>0</v>
      </c>
      <c r="DQ9" s="28">
        <v>0</v>
      </c>
      <c r="DR9" s="28"/>
      <c r="DS9" s="28">
        <v>0</v>
      </c>
      <c r="DT9" s="28">
        <v>0</v>
      </c>
      <c r="DU9" s="40" t="e">
        <f>IF($E$2="03",SUM(E9,O9,Y9),IF($E$2="06",SUM(E9,O9,Y9,AI9,AS9,BC9),IF($E$2="09",SUM(E9,O9,Y9,AI9,AS9,BC9,BM9,BW9,CG9),IF($E$2="12",SUM(E9,O9,Y9,AI9,AS9,BC9,BM9,BW9,CG9,CQ9,DA9,DK9),0))))</f>
        <v>#REF!</v>
      </c>
      <c r="DV9" s="40" t="e">
        <f aca="true" t="shared" si="1" ref="DV9:ED9">IF($E$2="03",SUM(F9,P9,Z9),IF($E$2="06",SUM(F9,P9,Z9,AJ9,AT9,BD9),IF($E$2="09",SUM(F9,P9,Z9,AJ9,AT9,BD9,BN9,BX9,CH9),IF($E$2="12",SUM(F9,P9,Z9,AJ9,AT9,BD9,BN9,BX9,CH9,CR9,DB9,DL9),0))))</f>
        <v>#REF!</v>
      </c>
      <c r="DW9" s="40" t="e">
        <f t="shared" si="1"/>
        <v>#REF!</v>
      </c>
      <c r="DX9" s="40" t="e">
        <f t="shared" si="1"/>
        <v>#REF!</v>
      </c>
      <c r="DY9" s="40" t="e">
        <f t="shared" si="1"/>
        <v>#REF!</v>
      </c>
      <c r="DZ9" s="40" t="e">
        <f t="shared" si="1"/>
        <v>#REF!</v>
      </c>
      <c r="EA9" s="40" t="e">
        <f t="shared" si="1"/>
        <v>#REF!</v>
      </c>
      <c r="EB9" s="40" t="e">
        <f t="shared" si="1"/>
        <v>#REF!</v>
      </c>
      <c r="EC9" s="40" t="e">
        <f t="shared" si="1"/>
        <v>#REF!</v>
      </c>
      <c r="ED9" s="40" t="e">
        <f t="shared" si="1"/>
        <v>#REF!</v>
      </c>
    </row>
    <row r="10" spans="2:134" ht="15" customHeight="1">
      <c r="B10" s="35" t="e">
        <f>Декларация!#REF!</f>
        <v>#REF!</v>
      </c>
      <c r="C10" s="36" t="s">
        <v>101</v>
      </c>
      <c r="D10" s="37"/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/>
      <c r="AB10" s="28">
        <v>0</v>
      </c>
      <c r="AC10" s="28">
        <v>0</v>
      </c>
      <c r="AD10" s="28">
        <v>0</v>
      </c>
      <c r="AE10" s="28">
        <v>0</v>
      </c>
      <c r="AF10" s="28"/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/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/>
      <c r="BB10" s="28">
        <v>0</v>
      </c>
      <c r="BC10" s="28">
        <v>0</v>
      </c>
      <c r="BD10" s="28">
        <v>0</v>
      </c>
      <c r="BE10" s="28"/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/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/>
      <c r="BV10" s="28">
        <v>0</v>
      </c>
      <c r="BW10" s="28">
        <v>0</v>
      </c>
      <c r="BX10" s="28">
        <v>0</v>
      </c>
      <c r="BY10" s="28">
        <v>0</v>
      </c>
      <c r="BZ10" s="28">
        <v>0</v>
      </c>
      <c r="CA10" s="28">
        <v>0</v>
      </c>
      <c r="CB10" s="28">
        <v>0</v>
      </c>
      <c r="CC10" s="28">
        <v>0</v>
      </c>
      <c r="CD10" s="28">
        <v>0</v>
      </c>
      <c r="CE10" s="28"/>
      <c r="CF10" s="28">
        <v>0</v>
      </c>
      <c r="CG10" s="28">
        <v>0</v>
      </c>
      <c r="CH10" s="28">
        <v>0</v>
      </c>
      <c r="CI10" s="28">
        <v>0</v>
      </c>
      <c r="CJ10" s="28">
        <v>0</v>
      </c>
      <c r="CK10" s="28">
        <v>0</v>
      </c>
      <c r="CL10" s="28">
        <v>0</v>
      </c>
      <c r="CM10" s="28">
        <v>0</v>
      </c>
      <c r="CN10" s="28">
        <v>0</v>
      </c>
      <c r="CO10" s="28"/>
      <c r="CP10" s="28">
        <v>0</v>
      </c>
      <c r="CQ10" s="28">
        <v>0</v>
      </c>
      <c r="CR10" s="28">
        <v>0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/>
      <c r="CZ10" s="28">
        <v>0</v>
      </c>
      <c r="DA10" s="28">
        <v>0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8"/>
      <c r="DJ10" s="28">
        <v>0</v>
      </c>
      <c r="DK10" s="28">
        <v>0</v>
      </c>
      <c r="DL10" s="28">
        <v>0</v>
      </c>
      <c r="DM10" s="28">
        <v>0</v>
      </c>
      <c r="DN10" s="28">
        <v>0</v>
      </c>
      <c r="DO10" s="28">
        <v>0</v>
      </c>
      <c r="DP10" s="28">
        <v>0</v>
      </c>
      <c r="DQ10" s="28">
        <v>0</v>
      </c>
      <c r="DR10" s="28"/>
      <c r="DS10" s="28">
        <v>0</v>
      </c>
      <c r="DT10" s="28">
        <v>0</v>
      </c>
      <c r="DU10" s="40" t="e">
        <f t="shared" si="0"/>
        <v>#REF!</v>
      </c>
      <c r="DV10" s="40" t="e">
        <f t="shared" si="0"/>
        <v>#REF!</v>
      </c>
      <c r="DW10" s="40" t="e">
        <f t="shared" si="0"/>
        <v>#REF!</v>
      </c>
      <c r="DX10" s="40" t="e">
        <f t="shared" si="0"/>
        <v>#REF!</v>
      </c>
      <c r="DY10" s="40" t="e">
        <f t="shared" si="0"/>
        <v>#REF!</v>
      </c>
      <c r="DZ10" s="40" t="e">
        <f t="shared" si="0"/>
        <v>#REF!</v>
      </c>
      <c r="EA10" s="40" t="e">
        <f t="shared" si="0"/>
        <v>#REF!</v>
      </c>
      <c r="EB10" s="40" t="e">
        <f t="shared" si="0"/>
        <v>#REF!</v>
      </c>
      <c r="EC10" s="40" t="e">
        <f t="shared" si="0"/>
        <v>#REF!</v>
      </c>
      <c r="ED10" s="40" t="e">
        <f t="shared" si="0"/>
        <v>#REF!</v>
      </c>
    </row>
    <row r="11" spans="2:134" ht="15" customHeight="1">
      <c r="B11" s="35" t="e">
        <f>Декларация!#REF!</f>
        <v>#REF!</v>
      </c>
      <c r="C11" s="36" t="s">
        <v>35</v>
      </c>
      <c r="D11" s="37"/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/>
      <c r="AB11" s="28">
        <v>0</v>
      </c>
      <c r="AC11" s="28">
        <v>0</v>
      </c>
      <c r="AD11" s="28">
        <v>0</v>
      </c>
      <c r="AE11" s="28">
        <v>0</v>
      </c>
      <c r="AF11" s="28"/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/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/>
      <c r="BB11" s="28">
        <v>0</v>
      </c>
      <c r="BC11" s="28">
        <v>0</v>
      </c>
      <c r="BD11" s="28">
        <v>0</v>
      </c>
      <c r="BE11" s="28"/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/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/>
      <c r="BV11" s="28">
        <v>0</v>
      </c>
      <c r="BW11" s="28">
        <v>0</v>
      </c>
      <c r="BX11" s="28">
        <v>0</v>
      </c>
      <c r="BY11" s="28">
        <v>0</v>
      </c>
      <c r="BZ11" s="28">
        <v>0</v>
      </c>
      <c r="CA11" s="28">
        <v>0</v>
      </c>
      <c r="CB11" s="28">
        <v>0</v>
      </c>
      <c r="CC11" s="28">
        <v>0</v>
      </c>
      <c r="CD11" s="28">
        <v>0</v>
      </c>
      <c r="CE11" s="28"/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>
        <v>0</v>
      </c>
      <c r="CL11" s="28">
        <v>0</v>
      </c>
      <c r="CM11" s="28">
        <v>0</v>
      </c>
      <c r="CN11" s="28">
        <v>0</v>
      </c>
      <c r="CO11" s="28"/>
      <c r="CP11" s="28">
        <v>0</v>
      </c>
      <c r="CQ11" s="28">
        <v>0</v>
      </c>
      <c r="CR11" s="28">
        <v>0</v>
      </c>
      <c r="CS11" s="28">
        <v>0</v>
      </c>
      <c r="CT11" s="28">
        <v>0</v>
      </c>
      <c r="CU11" s="28">
        <v>0</v>
      </c>
      <c r="CV11" s="28">
        <v>0</v>
      </c>
      <c r="CW11" s="28">
        <v>0</v>
      </c>
      <c r="CX11" s="28">
        <v>0</v>
      </c>
      <c r="CY11" s="28"/>
      <c r="CZ11" s="28">
        <v>0</v>
      </c>
      <c r="DA11" s="28">
        <v>0</v>
      </c>
      <c r="DB11" s="28">
        <v>0</v>
      </c>
      <c r="DC11" s="28">
        <v>0</v>
      </c>
      <c r="DD11" s="28">
        <v>0</v>
      </c>
      <c r="DE11" s="28">
        <v>0</v>
      </c>
      <c r="DF11" s="28">
        <v>0</v>
      </c>
      <c r="DG11" s="28">
        <v>0</v>
      </c>
      <c r="DH11" s="28">
        <v>0</v>
      </c>
      <c r="DI11" s="28"/>
      <c r="DJ11" s="28">
        <v>0</v>
      </c>
      <c r="DK11" s="28">
        <v>0</v>
      </c>
      <c r="DL11" s="28">
        <v>0</v>
      </c>
      <c r="DM11" s="28">
        <v>0</v>
      </c>
      <c r="DN11" s="28">
        <v>0</v>
      </c>
      <c r="DO11" s="28">
        <v>0</v>
      </c>
      <c r="DP11" s="28">
        <v>0</v>
      </c>
      <c r="DQ11" s="28">
        <v>0</v>
      </c>
      <c r="DR11" s="28"/>
      <c r="DS11" s="28">
        <v>0</v>
      </c>
      <c r="DT11" s="28">
        <v>0</v>
      </c>
      <c r="DU11" s="40" t="e">
        <f t="shared" si="0"/>
        <v>#REF!</v>
      </c>
      <c r="DV11" s="40" t="e">
        <f t="shared" si="0"/>
        <v>#REF!</v>
      </c>
      <c r="DW11" s="40" t="e">
        <f t="shared" si="0"/>
        <v>#REF!</v>
      </c>
      <c r="DX11" s="40" t="e">
        <f t="shared" si="0"/>
        <v>#REF!</v>
      </c>
      <c r="DY11" s="40" t="e">
        <f t="shared" si="0"/>
        <v>#REF!</v>
      </c>
      <c r="DZ11" s="40" t="e">
        <f t="shared" si="0"/>
        <v>#REF!</v>
      </c>
      <c r="EA11" s="40" t="e">
        <f t="shared" si="0"/>
        <v>#REF!</v>
      </c>
      <c r="EB11" s="40" t="e">
        <f t="shared" si="0"/>
        <v>#REF!</v>
      </c>
      <c r="EC11" s="40" t="e">
        <f t="shared" si="0"/>
        <v>#REF!</v>
      </c>
      <c r="ED11" s="40" t="e">
        <f t="shared" si="0"/>
        <v>#REF!</v>
      </c>
    </row>
    <row r="12" spans="2:134" ht="86.25" customHeight="1">
      <c r="B12" s="35" t="e">
        <f>Декларация!#REF!</f>
        <v>#REF!</v>
      </c>
      <c r="C12" s="36" t="s">
        <v>48</v>
      </c>
      <c r="D12" s="37"/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/>
      <c r="AB12" s="28">
        <v>0</v>
      </c>
      <c r="AC12" s="28">
        <v>0</v>
      </c>
      <c r="AD12" s="28">
        <v>0</v>
      </c>
      <c r="AE12" s="28">
        <v>0</v>
      </c>
      <c r="AF12" s="28"/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/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/>
      <c r="BB12" s="28">
        <v>0</v>
      </c>
      <c r="BC12" s="28">
        <v>0</v>
      </c>
      <c r="BD12" s="28">
        <v>0</v>
      </c>
      <c r="BE12" s="28"/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/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/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/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28">
        <v>0</v>
      </c>
      <c r="CM12" s="28">
        <v>0</v>
      </c>
      <c r="CN12" s="28">
        <v>0</v>
      </c>
      <c r="CO12" s="28"/>
      <c r="CP12" s="28">
        <v>0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/>
      <c r="CZ12" s="28">
        <v>0</v>
      </c>
      <c r="DA12" s="28">
        <v>0</v>
      </c>
      <c r="DB12" s="28">
        <v>0</v>
      </c>
      <c r="DC12" s="28">
        <v>0</v>
      </c>
      <c r="DD12" s="28">
        <v>0</v>
      </c>
      <c r="DE12" s="28">
        <v>0</v>
      </c>
      <c r="DF12" s="28">
        <v>0</v>
      </c>
      <c r="DG12" s="28">
        <v>0</v>
      </c>
      <c r="DH12" s="28">
        <v>0</v>
      </c>
      <c r="DI12" s="28"/>
      <c r="DJ12" s="28">
        <v>0</v>
      </c>
      <c r="DK12" s="28">
        <v>0</v>
      </c>
      <c r="DL12" s="28">
        <v>0</v>
      </c>
      <c r="DM12" s="28">
        <v>0</v>
      </c>
      <c r="DN12" s="28">
        <v>0</v>
      </c>
      <c r="DO12" s="28">
        <v>0</v>
      </c>
      <c r="DP12" s="28">
        <v>0</v>
      </c>
      <c r="DQ12" s="28">
        <v>0</v>
      </c>
      <c r="DR12" s="28"/>
      <c r="DS12" s="28">
        <v>0</v>
      </c>
      <c r="DT12" s="28">
        <v>0</v>
      </c>
      <c r="DU12" s="40" t="e">
        <f t="shared" si="0"/>
        <v>#REF!</v>
      </c>
      <c r="DV12" s="40" t="e">
        <f t="shared" si="0"/>
        <v>#REF!</v>
      </c>
      <c r="DW12" s="40" t="e">
        <f t="shared" si="0"/>
        <v>#REF!</v>
      </c>
      <c r="DX12" s="40" t="e">
        <f t="shared" si="0"/>
        <v>#REF!</v>
      </c>
      <c r="DY12" s="40" t="e">
        <f t="shared" si="0"/>
        <v>#REF!</v>
      </c>
      <c r="DZ12" s="40" t="e">
        <f t="shared" si="0"/>
        <v>#REF!</v>
      </c>
      <c r="EA12" s="40" t="e">
        <f t="shared" si="0"/>
        <v>#REF!</v>
      </c>
      <c r="EB12" s="40" t="e">
        <f t="shared" si="0"/>
        <v>#REF!</v>
      </c>
      <c r="EC12" s="40" t="e">
        <f t="shared" si="0"/>
        <v>#REF!</v>
      </c>
      <c r="ED12" s="40" t="e">
        <f t="shared" si="0"/>
        <v>#REF!</v>
      </c>
    </row>
    <row r="13" spans="2:134" ht="15" customHeight="1">
      <c r="B13" s="35" t="e">
        <f>Декларация!#REF!</f>
        <v>#REF!</v>
      </c>
      <c r="C13" s="36" t="s">
        <v>995</v>
      </c>
      <c r="D13" s="37"/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/>
      <c r="AB13" s="28">
        <v>0</v>
      </c>
      <c r="AC13" s="28">
        <v>0</v>
      </c>
      <c r="AD13" s="28">
        <v>0</v>
      </c>
      <c r="AE13" s="28">
        <v>0</v>
      </c>
      <c r="AF13" s="28"/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/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/>
      <c r="BB13" s="28">
        <v>0</v>
      </c>
      <c r="BC13" s="28">
        <v>0</v>
      </c>
      <c r="BD13" s="28">
        <v>0</v>
      </c>
      <c r="BE13" s="28"/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/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/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/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28">
        <v>0</v>
      </c>
      <c r="CM13" s="28">
        <v>0</v>
      </c>
      <c r="CN13" s="28">
        <v>0</v>
      </c>
      <c r="CO13" s="28"/>
      <c r="CP13" s="28">
        <v>0</v>
      </c>
      <c r="CQ13" s="28">
        <v>0</v>
      </c>
      <c r="CR13" s="28">
        <v>0</v>
      </c>
      <c r="CS13" s="28">
        <v>0</v>
      </c>
      <c r="CT13" s="28">
        <v>0</v>
      </c>
      <c r="CU13" s="28">
        <v>0</v>
      </c>
      <c r="CV13" s="28">
        <v>0</v>
      </c>
      <c r="CW13" s="28">
        <v>0</v>
      </c>
      <c r="CX13" s="28">
        <v>0</v>
      </c>
      <c r="CY13" s="28"/>
      <c r="CZ13" s="28">
        <v>0</v>
      </c>
      <c r="DA13" s="28">
        <v>0</v>
      </c>
      <c r="DB13" s="28">
        <v>0</v>
      </c>
      <c r="DC13" s="28">
        <v>0</v>
      </c>
      <c r="DD13" s="28">
        <v>0</v>
      </c>
      <c r="DE13" s="28">
        <v>0</v>
      </c>
      <c r="DF13" s="28">
        <v>0</v>
      </c>
      <c r="DG13" s="28">
        <v>0</v>
      </c>
      <c r="DH13" s="28">
        <v>0</v>
      </c>
      <c r="DI13" s="28"/>
      <c r="DJ13" s="28">
        <v>0</v>
      </c>
      <c r="DK13" s="28">
        <v>0</v>
      </c>
      <c r="DL13" s="28">
        <v>0</v>
      </c>
      <c r="DM13" s="28">
        <v>0</v>
      </c>
      <c r="DN13" s="28">
        <v>0</v>
      </c>
      <c r="DO13" s="28">
        <v>0</v>
      </c>
      <c r="DP13" s="28">
        <v>0</v>
      </c>
      <c r="DQ13" s="28">
        <v>0</v>
      </c>
      <c r="DR13" s="28"/>
      <c r="DS13" s="28">
        <v>0</v>
      </c>
      <c r="DT13" s="28">
        <v>0</v>
      </c>
      <c r="DU13" s="40" t="e">
        <f t="shared" si="0"/>
        <v>#REF!</v>
      </c>
      <c r="DV13" s="40" t="e">
        <f t="shared" si="0"/>
        <v>#REF!</v>
      </c>
      <c r="DW13" s="40" t="e">
        <f t="shared" si="0"/>
        <v>#REF!</v>
      </c>
      <c r="DX13" s="40" t="e">
        <f t="shared" si="0"/>
        <v>#REF!</v>
      </c>
      <c r="DY13" s="40" t="e">
        <f t="shared" si="0"/>
        <v>#REF!</v>
      </c>
      <c r="DZ13" s="40" t="e">
        <f t="shared" si="0"/>
        <v>#REF!</v>
      </c>
      <c r="EA13" s="40" t="e">
        <f t="shared" si="0"/>
        <v>#REF!</v>
      </c>
      <c r="EB13" s="40" t="e">
        <f t="shared" si="0"/>
        <v>#REF!</v>
      </c>
      <c r="EC13" s="40" t="e">
        <f t="shared" si="0"/>
        <v>#REF!</v>
      </c>
      <c r="ED13" s="40" t="e">
        <f t="shared" si="0"/>
        <v>#REF!</v>
      </c>
    </row>
    <row r="14" spans="2:134" ht="15" customHeight="1">
      <c r="B14" s="35" t="e">
        <f>Декларация!#REF!</f>
        <v>#REF!</v>
      </c>
      <c r="C14" s="36" t="s">
        <v>102</v>
      </c>
      <c r="D14" s="37"/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/>
      <c r="AB14" s="28">
        <v>0</v>
      </c>
      <c r="AC14" s="28">
        <v>0</v>
      </c>
      <c r="AD14" s="28">
        <v>0</v>
      </c>
      <c r="AE14" s="28">
        <v>0</v>
      </c>
      <c r="AF14" s="28"/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/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/>
      <c r="BB14" s="28">
        <v>0</v>
      </c>
      <c r="BC14" s="28">
        <v>0</v>
      </c>
      <c r="BD14" s="28">
        <v>0</v>
      </c>
      <c r="BE14" s="28"/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/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/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/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/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/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8"/>
      <c r="DJ14" s="28">
        <v>0</v>
      </c>
      <c r="DK14" s="28">
        <v>0</v>
      </c>
      <c r="DL14" s="28">
        <v>0</v>
      </c>
      <c r="DM14" s="28">
        <v>0</v>
      </c>
      <c r="DN14" s="28">
        <v>0</v>
      </c>
      <c r="DO14" s="28">
        <v>0</v>
      </c>
      <c r="DP14" s="28">
        <v>0</v>
      </c>
      <c r="DQ14" s="28">
        <v>0</v>
      </c>
      <c r="DR14" s="28"/>
      <c r="DS14" s="28">
        <v>0</v>
      </c>
      <c r="DT14" s="28">
        <v>0</v>
      </c>
      <c r="DU14" s="40" t="e">
        <f t="shared" si="0"/>
        <v>#REF!</v>
      </c>
      <c r="DV14" s="40" t="e">
        <f t="shared" si="0"/>
        <v>#REF!</v>
      </c>
      <c r="DW14" s="40" t="e">
        <f t="shared" si="0"/>
        <v>#REF!</v>
      </c>
      <c r="DX14" s="40" t="e">
        <f t="shared" si="0"/>
        <v>#REF!</v>
      </c>
      <c r="DY14" s="40" t="e">
        <f t="shared" si="0"/>
        <v>#REF!</v>
      </c>
      <c r="DZ14" s="40" t="e">
        <f t="shared" si="0"/>
        <v>#REF!</v>
      </c>
      <c r="EA14" s="40" t="e">
        <f t="shared" si="0"/>
        <v>#REF!</v>
      </c>
      <c r="EB14" s="40" t="e">
        <f t="shared" si="0"/>
        <v>#REF!</v>
      </c>
      <c r="EC14" s="40" t="e">
        <f t="shared" si="0"/>
        <v>#REF!</v>
      </c>
      <c r="ED14" s="40" t="e">
        <f t="shared" si="0"/>
        <v>#REF!</v>
      </c>
    </row>
    <row r="15" spans="2:134" ht="62.25" customHeight="1">
      <c r="B15" s="35" t="e">
        <f>Декларация!#REF!</f>
        <v>#REF!</v>
      </c>
      <c r="C15" s="36" t="s">
        <v>1227</v>
      </c>
      <c r="D15" s="37"/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/>
      <c r="AB15" s="28">
        <v>0</v>
      </c>
      <c r="AC15" s="28">
        <v>0</v>
      </c>
      <c r="AD15" s="28">
        <v>0</v>
      </c>
      <c r="AE15" s="28">
        <v>0</v>
      </c>
      <c r="AF15" s="28"/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/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/>
      <c r="BB15" s="28">
        <v>0</v>
      </c>
      <c r="BC15" s="28">
        <v>0</v>
      </c>
      <c r="BD15" s="28">
        <v>0</v>
      </c>
      <c r="BE15" s="28"/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/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/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/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/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/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/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/>
      <c r="DS15" s="28">
        <v>0</v>
      </c>
      <c r="DT15" s="28">
        <v>0</v>
      </c>
      <c r="DU15" s="40" t="e">
        <f t="shared" si="0"/>
        <v>#REF!</v>
      </c>
      <c r="DV15" s="40" t="e">
        <f t="shared" si="0"/>
        <v>#REF!</v>
      </c>
      <c r="DW15" s="40" t="e">
        <f t="shared" si="0"/>
        <v>#REF!</v>
      </c>
      <c r="DX15" s="40" t="e">
        <f t="shared" si="0"/>
        <v>#REF!</v>
      </c>
      <c r="DY15" s="40" t="e">
        <f t="shared" si="0"/>
        <v>#REF!</v>
      </c>
      <c r="DZ15" s="40" t="e">
        <f t="shared" si="0"/>
        <v>#REF!</v>
      </c>
      <c r="EA15" s="40" t="e">
        <f t="shared" si="0"/>
        <v>#REF!</v>
      </c>
      <c r="EB15" s="40" t="e">
        <f t="shared" si="0"/>
        <v>#REF!</v>
      </c>
      <c r="EC15" s="40" t="e">
        <f t="shared" si="0"/>
        <v>#REF!</v>
      </c>
      <c r="ED15" s="40" t="e">
        <f t="shared" si="0"/>
        <v>#REF!</v>
      </c>
    </row>
    <row r="16" spans="2:134" ht="42.75" customHeight="1">
      <c r="B16" s="38" t="s">
        <v>1218</v>
      </c>
      <c r="C16" s="36" t="s">
        <v>1219</v>
      </c>
      <c r="D16" s="37"/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/>
      <c r="AB16" s="28">
        <v>0</v>
      </c>
      <c r="AC16" s="28">
        <v>0</v>
      </c>
      <c r="AD16" s="28">
        <v>0</v>
      </c>
      <c r="AE16" s="28">
        <v>0</v>
      </c>
      <c r="AF16" s="28"/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/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/>
      <c r="BB16" s="28">
        <v>0</v>
      </c>
      <c r="BC16" s="28">
        <v>0</v>
      </c>
      <c r="BD16" s="28">
        <v>0</v>
      </c>
      <c r="BE16" s="28"/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/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/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/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28">
        <v>0</v>
      </c>
      <c r="CL16" s="28">
        <v>0</v>
      </c>
      <c r="CM16" s="28">
        <v>0</v>
      </c>
      <c r="CN16" s="28">
        <v>0</v>
      </c>
      <c r="CO16" s="28"/>
      <c r="CP16" s="28">
        <v>0</v>
      </c>
      <c r="CQ16" s="28">
        <v>0</v>
      </c>
      <c r="CR16" s="28">
        <v>0</v>
      </c>
      <c r="CS16" s="28">
        <v>0</v>
      </c>
      <c r="CT16" s="28">
        <v>0</v>
      </c>
      <c r="CU16" s="28">
        <v>0</v>
      </c>
      <c r="CV16" s="28">
        <v>0</v>
      </c>
      <c r="CW16" s="28">
        <v>0</v>
      </c>
      <c r="CX16" s="28">
        <v>0</v>
      </c>
      <c r="CY16" s="28"/>
      <c r="CZ16" s="28">
        <v>0</v>
      </c>
      <c r="DA16" s="28">
        <v>0</v>
      </c>
      <c r="DB16" s="28">
        <v>0</v>
      </c>
      <c r="DC16" s="28">
        <v>0</v>
      </c>
      <c r="DD16" s="28">
        <v>0</v>
      </c>
      <c r="DE16" s="28">
        <v>0</v>
      </c>
      <c r="DF16" s="28">
        <v>0</v>
      </c>
      <c r="DG16" s="28">
        <v>0</v>
      </c>
      <c r="DH16" s="28">
        <v>0</v>
      </c>
      <c r="DI16" s="28"/>
      <c r="DJ16" s="28">
        <v>0</v>
      </c>
      <c r="DK16" s="28">
        <v>0</v>
      </c>
      <c r="DL16" s="28">
        <v>0</v>
      </c>
      <c r="DM16" s="28">
        <v>0</v>
      </c>
      <c r="DN16" s="28">
        <v>0</v>
      </c>
      <c r="DO16" s="28">
        <v>0</v>
      </c>
      <c r="DP16" s="28">
        <v>0</v>
      </c>
      <c r="DQ16" s="28">
        <v>0</v>
      </c>
      <c r="DR16" s="28"/>
      <c r="DS16" s="28">
        <v>0</v>
      </c>
      <c r="DT16" s="28">
        <v>0</v>
      </c>
      <c r="DU16" s="182"/>
      <c r="DV16" s="183"/>
      <c r="DW16" s="183" t="e">
        <f t="shared" si="0"/>
        <v>#REF!</v>
      </c>
      <c r="DX16" s="183"/>
      <c r="DY16" s="183"/>
      <c r="DZ16" s="183"/>
      <c r="EA16" s="183"/>
      <c r="EB16" s="183"/>
      <c r="EC16" s="183"/>
      <c r="ED16" s="184"/>
    </row>
    <row r="17" spans="2:134" ht="32.25" customHeight="1">
      <c r="B17" s="35" t="e">
        <f>Декларация!#REF!</f>
        <v>#REF!</v>
      </c>
      <c r="C17" s="36" t="s">
        <v>980</v>
      </c>
      <c r="D17" s="37"/>
      <c r="E17" s="40">
        <f>E18-E23</f>
        <v>0</v>
      </c>
      <c r="F17" s="40">
        <f aca="true" t="shared" si="2" ref="F17:BQ17">F18-F23</f>
        <v>0</v>
      </c>
      <c r="G17" s="40">
        <f t="shared" si="2"/>
        <v>0</v>
      </c>
      <c r="H17" s="40">
        <f t="shared" si="2"/>
        <v>0</v>
      </c>
      <c r="I17" s="40">
        <f t="shared" si="2"/>
        <v>0</v>
      </c>
      <c r="J17" s="40">
        <f t="shared" si="2"/>
        <v>0</v>
      </c>
      <c r="K17" s="40">
        <f t="shared" si="2"/>
        <v>0</v>
      </c>
      <c r="L17" s="40">
        <f t="shared" si="2"/>
        <v>0</v>
      </c>
      <c r="M17" s="40">
        <f t="shared" si="2"/>
        <v>0</v>
      </c>
      <c r="N17" s="40">
        <f t="shared" si="2"/>
        <v>0</v>
      </c>
      <c r="O17" s="40">
        <f t="shared" si="2"/>
        <v>0</v>
      </c>
      <c r="P17" s="40">
        <f t="shared" si="2"/>
        <v>0</v>
      </c>
      <c r="Q17" s="40">
        <f t="shared" si="2"/>
        <v>0</v>
      </c>
      <c r="R17" s="40">
        <f t="shared" si="2"/>
        <v>0</v>
      </c>
      <c r="S17" s="40">
        <f t="shared" si="2"/>
        <v>0</v>
      </c>
      <c r="T17" s="40">
        <f t="shared" si="2"/>
        <v>0</v>
      </c>
      <c r="U17" s="40">
        <f t="shared" si="2"/>
        <v>0</v>
      </c>
      <c r="V17" s="40">
        <f t="shared" si="2"/>
        <v>0</v>
      </c>
      <c r="W17" s="40">
        <f t="shared" si="2"/>
        <v>0</v>
      </c>
      <c r="X17" s="40">
        <f t="shared" si="2"/>
        <v>0</v>
      </c>
      <c r="Y17" s="40">
        <f t="shared" si="2"/>
        <v>0</v>
      </c>
      <c r="Z17" s="40">
        <f t="shared" si="2"/>
        <v>0</v>
      </c>
      <c r="AA17" s="40">
        <f t="shared" si="2"/>
        <v>0</v>
      </c>
      <c r="AB17" s="40">
        <f t="shared" si="2"/>
        <v>0</v>
      </c>
      <c r="AC17" s="40">
        <f t="shared" si="2"/>
        <v>0</v>
      </c>
      <c r="AD17" s="40">
        <f t="shared" si="2"/>
        <v>0</v>
      </c>
      <c r="AE17" s="40">
        <f t="shared" si="2"/>
        <v>0</v>
      </c>
      <c r="AF17" s="40">
        <f t="shared" si="2"/>
        <v>0</v>
      </c>
      <c r="AG17" s="40">
        <f t="shared" si="2"/>
        <v>0</v>
      </c>
      <c r="AH17" s="40">
        <f t="shared" si="2"/>
        <v>0</v>
      </c>
      <c r="AI17" s="40">
        <f t="shared" si="2"/>
        <v>0</v>
      </c>
      <c r="AJ17" s="40">
        <f t="shared" si="2"/>
        <v>0</v>
      </c>
      <c r="AK17" s="40">
        <f t="shared" si="2"/>
        <v>0</v>
      </c>
      <c r="AL17" s="40">
        <f t="shared" si="2"/>
        <v>0</v>
      </c>
      <c r="AM17" s="40">
        <f t="shared" si="2"/>
        <v>0</v>
      </c>
      <c r="AN17" s="40">
        <f t="shared" si="2"/>
        <v>0</v>
      </c>
      <c r="AO17" s="40">
        <f t="shared" si="2"/>
        <v>0</v>
      </c>
      <c r="AP17" s="40">
        <f t="shared" si="2"/>
        <v>0</v>
      </c>
      <c r="AQ17" s="40">
        <f t="shared" si="2"/>
        <v>0</v>
      </c>
      <c r="AR17" s="40">
        <f t="shared" si="2"/>
        <v>0</v>
      </c>
      <c r="AS17" s="40">
        <f t="shared" si="2"/>
        <v>0</v>
      </c>
      <c r="AT17" s="40">
        <f t="shared" si="2"/>
        <v>0</v>
      </c>
      <c r="AU17" s="40">
        <f t="shared" si="2"/>
        <v>0</v>
      </c>
      <c r="AV17" s="40">
        <f t="shared" si="2"/>
        <v>0</v>
      </c>
      <c r="AW17" s="40">
        <f t="shared" si="2"/>
        <v>0</v>
      </c>
      <c r="AX17" s="40">
        <f t="shared" si="2"/>
        <v>0</v>
      </c>
      <c r="AY17" s="40">
        <f t="shared" si="2"/>
        <v>0</v>
      </c>
      <c r="AZ17" s="40">
        <f t="shared" si="2"/>
        <v>0</v>
      </c>
      <c r="BA17" s="40">
        <f t="shared" si="2"/>
        <v>0</v>
      </c>
      <c r="BB17" s="40">
        <f t="shared" si="2"/>
        <v>0</v>
      </c>
      <c r="BC17" s="40">
        <f t="shared" si="2"/>
        <v>0</v>
      </c>
      <c r="BD17" s="40">
        <f t="shared" si="2"/>
        <v>0</v>
      </c>
      <c r="BE17" s="40">
        <f t="shared" si="2"/>
        <v>0</v>
      </c>
      <c r="BF17" s="40">
        <f t="shared" si="2"/>
        <v>0</v>
      </c>
      <c r="BG17" s="40">
        <f t="shared" si="2"/>
        <v>0</v>
      </c>
      <c r="BH17" s="40">
        <f t="shared" si="2"/>
        <v>0</v>
      </c>
      <c r="BI17" s="40">
        <f t="shared" si="2"/>
        <v>0</v>
      </c>
      <c r="BJ17" s="40">
        <f t="shared" si="2"/>
        <v>0</v>
      </c>
      <c r="BK17" s="40">
        <f t="shared" si="2"/>
        <v>0</v>
      </c>
      <c r="BL17" s="40">
        <f t="shared" si="2"/>
        <v>0</v>
      </c>
      <c r="BM17" s="40">
        <f t="shared" si="2"/>
        <v>0</v>
      </c>
      <c r="BN17" s="40">
        <f t="shared" si="2"/>
        <v>0</v>
      </c>
      <c r="BO17" s="40">
        <f t="shared" si="2"/>
        <v>0</v>
      </c>
      <c r="BP17" s="40">
        <f t="shared" si="2"/>
        <v>0</v>
      </c>
      <c r="BQ17" s="40">
        <f t="shared" si="2"/>
        <v>0</v>
      </c>
      <c r="BR17" s="40">
        <f aca="true" t="shared" si="3" ref="BR17:DT17">BR18-BR23</f>
        <v>0</v>
      </c>
      <c r="BS17" s="40">
        <f t="shared" si="3"/>
        <v>0</v>
      </c>
      <c r="BT17" s="40">
        <f t="shared" si="3"/>
        <v>0</v>
      </c>
      <c r="BU17" s="40">
        <f t="shared" si="3"/>
        <v>0</v>
      </c>
      <c r="BV17" s="40">
        <f t="shared" si="3"/>
        <v>0</v>
      </c>
      <c r="BW17" s="40">
        <f t="shared" si="3"/>
        <v>0</v>
      </c>
      <c r="BX17" s="40">
        <f t="shared" si="3"/>
        <v>0</v>
      </c>
      <c r="BY17" s="40">
        <f t="shared" si="3"/>
        <v>0</v>
      </c>
      <c r="BZ17" s="40">
        <f t="shared" si="3"/>
        <v>0</v>
      </c>
      <c r="CA17" s="40">
        <f t="shared" si="3"/>
        <v>0</v>
      </c>
      <c r="CB17" s="40">
        <f t="shared" si="3"/>
        <v>0</v>
      </c>
      <c r="CC17" s="40">
        <f t="shared" si="3"/>
        <v>0</v>
      </c>
      <c r="CD17" s="40">
        <f t="shared" si="3"/>
        <v>0</v>
      </c>
      <c r="CE17" s="40">
        <f t="shared" si="3"/>
        <v>0</v>
      </c>
      <c r="CF17" s="40">
        <f t="shared" si="3"/>
        <v>0</v>
      </c>
      <c r="CG17" s="40">
        <f t="shared" si="3"/>
        <v>0</v>
      </c>
      <c r="CH17" s="40">
        <f t="shared" si="3"/>
        <v>0</v>
      </c>
      <c r="CI17" s="40">
        <f t="shared" si="3"/>
        <v>0</v>
      </c>
      <c r="CJ17" s="40">
        <f t="shared" si="3"/>
        <v>0</v>
      </c>
      <c r="CK17" s="40">
        <f t="shared" si="3"/>
        <v>0</v>
      </c>
      <c r="CL17" s="40">
        <f t="shared" si="3"/>
        <v>0</v>
      </c>
      <c r="CM17" s="40">
        <f t="shared" si="3"/>
        <v>0</v>
      </c>
      <c r="CN17" s="40">
        <f t="shared" si="3"/>
        <v>0</v>
      </c>
      <c r="CO17" s="40">
        <f t="shared" si="3"/>
        <v>0</v>
      </c>
      <c r="CP17" s="40">
        <f t="shared" si="3"/>
        <v>0</v>
      </c>
      <c r="CQ17" s="40">
        <f t="shared" si="3"/>
        <v>0</v>
      </c>
      <c r="CR17" s="40">
        <f t="shared" si="3"/>
        <v>0</v>
      </c>
      <c r="CS17" s="40">
        <f t="shared" si="3"/>
        <v>0</v>
      </c>
      <c r="CT17" s="40">
        <f t="shared" si="3"/>
        <v>0</v>
      </c>
      <c r="CU17" s="40">
        <f t="shared" si="3"/>
        <v>0</v>
      </c>
      <c r="CV17" s="40">
        <f t="shared" si="3"/>
        <v>0</v>
      </c>
      <c r="CW17" s="40">
        <f t="shared" si="3"/>
        <v>0</v>
      </c>
      <c r="CX17" s="40">
        <f t="shared" si="3"/>
        <v>0</v>
      </c>
      <c r="CY17" s="40">
        <f t="shared" si="3"/>
        <v>0</v>
      </c>
      <c r="CZ17" s="40">
        <f t="shared" si="3"/>
        <v>0</v>
      </c>
      <c r="DA17" s="40">
        <f t="shared" si="3"/>
        <v>0</v>
      </c>
      <c r="DB17" s="40">
        <f t="shared" si="3"/>
        <v>0</v>
      </c>
      <c r="DC17" s="40">
        <f t="shared" si="3"/>
        <v>0</v>
      </c>
      <c r="DD17" s="40">
        <f t="shared" si="3"/>
        <v>0</v>
      </c>
      <c r="DE17" s="40">
        <f t="shared" si="3"/>
        <v>0</v>
      </c>
      <c r="DF17" s="40">
        <f t="shared" si="3"/>
        <v>0</v>
      </c>
      <c r="DG17" s="40">
        <f t="shared" si="3"/>
        <v>0</v>
      </c>
      <c r="DH17" s="40">
        <f t="shared" si="3"/>
        <v>0</v>
      </c>
      <c r="DI17" s="40">
        <f t="shared" si="3"/>
        <v>0</v>
      </c>
      <c r="DJ17" s="40">
        <f t="shared" si="3"/>
        <v>0</v>
      </c>
      <c r="DK17" s="40">
        <f t="shared" si="3"/>
        <v>0</v>
      </c>
      <c r="DL17" s="40">
        <f t="shared" si="3"/>
        <v>0</v>
      </c>
      <c r="DM17" s="40">
        <f t="shared" si="3"/>
        <v>0</v>
      </c>
      <c r="DN17" s="40">
        <f t="shared" si="3"/>
        <v>0</v>
      </c>
      <c r="DO17" s="40">
        <f t="shared" si="3"/>
        <v>0</v>
      </c>
      <c r="DP17" s="40">
        <f t="shared" si="3"/>
        <v>0</v>
      </c>
      <c r="DQ17" s="40">
        <f t="shared" si="3"/>
        <v>0</v>
      </c>
      <c r="DR17" s="40">
        <f t="shared" si="3"/>
        <v>0</v>
      </c>
      <c r="DS17" s="40">
        <f t="shared" si="3"/>
        <v>0</v>
      </c>
      <c r="DT17" s="40">
        <f t="shared" si="3"/>
        <v>0</v>
      </c>
      <c r="DU17" s="449"/>
      <c r="DV17" s="450"/>
      <c r="DW17" s="450"/>
      <c r="DX17" s="450"/>
      <c r="DY17" s="450"/>
      <c r="DZ17" s="450"/>
      <c r="EA17" s="450"/>
      <c r="EB17" s="450"/>
      <c r="EC17" s="450"/>
      <c r="ED17" s="451"/>
    </row>
    <row r="18" spans="2:134" ht="15" customHeight="1">
      <c r="B18" s="35" t="e">
        <f>Декларация!#REF!</f>
        <v>#REF!</v>
      </c>
      <c r="C18" s="36" t="s">
        <v>41</v>
      </c>
      <c r="D18" s="37"/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/>
      <c r="AB18" s="28">
        <v>0</v>
      </c>
      <c r="AC18" s="28">
        <v>0</v>
      </c>
      <c r="AD18" s="28">
        <v>0</v>
      </c>
      <c r="AE18" s="28">
        <v>0</v>
      </c>
      <c r="AF18" s="28"/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/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/>
      <c r="BB18" s="28">
        <v>0</v>
      </c>
      <c r="BC18" s="28">
        <v>0</v>
      </c>
      <c r="BD18" s="28">
        <v>0</v>
      </c>
      <c r="BE18" s="28"/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/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/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/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28">
        <v>0</v>
      </c>
      <c r="CO18" s="28"/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/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8"/>
      <c r="DJ18" s="28">
        <v>0</v>
      </c>
      <c r="DK18" s="28">
        <v>0</v>
      </c>
      <c r="DL18" s="28">
        <v>0</v>
      </c>
      <c r="DM18" s="28">
        <v>0</v>
      </c>
      <c r="DN18" s="28">
        <v>0</v>
      </c>
      <c r="DO18" s="28">
        <v>0</v>
      </c>
      <c r="DP18" s="28">
        <v>0</v>
      </c>
      <c r="DQ18" s="28">
        <v>0</v>
      </c>
      <c r="DR18" s="28"/>
      <c r="DS18" s="28">
        <v>0</v>
      </c>
      <c r="DT18" s="28">
        <v>0</v>
      </c>
      <c r="DU18" s="40" t="e">
        <f aca="true" t="shared" si="4" ref="DU18:ED18">IF($E$2="03",SUM(E18,O18,Y18),IF($E$2="06",SUM(E18,O18,Y18,AI18,AS18,BC18),IF($E$2="09",SUM(E18,O18,Y18,AI18,AS18,BC18,BM18,BW18,CG18),IF($E$2="12",SUM(E18,O18,Y18,AI18,AS18,BC18,BM18,BW18,CG18,CQ18,DA18,DK18),0))))</f>
        <v>#REF!</v>
      </c>
      <c r="DV18" s="40" t="e">
        <f t="shared" si="4"/>
        <v>#REF!</v>
      </c>
      <c r="DW18" s="40" t="e">
        <f t="shared" si="4"/>
        <v>#REF!</v>
      </c>
      <c r="DX18" s="40" t="e">
        <f t="shared" si="4"/>
        <v>#REF!</v>
      </c>
      <c r="DY18" s="40" t="e">
        <f t="shared" si="4"/>
        <v>#REF!</v>
      </c>
      <c r="DZ18" s="40" t="e">
        <f t="shared" si="4"/>
        <v>#REF!</v>
      </c>
      <c r="EA18" s="40" t="e">
        <f t="shared" si="4"/>
        <v>#REF!</v>
      </c>
      <c r="EB18" s="40" t="e">
        <f t="shared" si="4"/>
        <v>#REF!</v>
      </c>
      <c r="EC18" s="40" t="e">
        <f t="shared" si="4"/>
        <v>#REF!</v>
      </c>
      <c r="ED18" s="40" t="e">
        <f t="shared" si="4"/>
        <v>#REF!</v>
      </c>
    </row>
    <row r="19" spans="2:134" ht="24" customHeight="1">
      <c r="B19" s="35" t="e">
        <f>Декларация!#REF!</f>
        <v>#REF!</v>
      </c>
      <c r="C19" s="36" t="s">
        <v>1220</v>
      </c>
      <c r="D19" s="37"/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/>
      <c r="AB19" s="28">
        <v>0</v>
      </c>
      <c r="AC19" s="28">
        <v>0</v>
      </c>
      <c r="AD19" s="28">
        <v>0</v>
      </c>
      <c r="AE19" s="28">
        <v>0</v>
      </c>
      <c r="AF19" s="28"/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/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/>
      <c r="BB19" s="28">
        <v>0</v>
      </c>
      <c r="BC19" s="28">
        <v>0</v>
      </c>
      <c r="BD19" s="28">
        <v>0</v>
      </c>
      <c r="BE19" s="28"/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/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/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/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  <c r="CM19" s="28">
        <v>0</v>
      </c>
      <c r="CN19" s="28">
        <v>0</v>
      </c>
      <c r="CO19" s="28"/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/>
      <c r="CZ19" s="28">
        <v>0</v>
      </c>
      <c r="DA19" s="28">
        <v>0</v>
      </c>
      <c r="DB19" s="28">
        <v>0</v>
      </c>
      <c r="DC19" s="28">
        <v>0</v>
      </c>
      <c r="DD19" s="28">
        <v>0</v>
      </c>
      <c r="DE19" s="28">
        <v>0</v>
      </c>
      <c r="DF19" s="28">
        <v>0</v>
      </c>
      <c r="DG19" s="28">
        <v>0</v>
      </c>
      <c r="DH19" s="28">
        <v>0</v>
      </c>
      <c r="DI19" s="28"/>
      <c r="DJ19" s="28">
        <v>0</v>
      </c>
      <c r="DK19" s="28">
        <v>0</v>
      </c>
      <c r="DL19" s="28">
        <v>0</v>
      </c>
      <c r="DM19" s="28">
        <v>0</v>
      </c>
      <c r="DN19" s="28">
        <v>0</v>
      </c>
      <c r="DO19" s="28">
        <v>0</v>
      </c>
      <c r="DP19" s="28">
        <v>0</v>
      </c>
      <c r="DQ19" s="28">
        <v>0</v>
      </c>
      <c r="DR19" s="28"/>
      <c r="DS19" s="28">
        <v>0</v>
      </c>
      <c r="DT19" s="28">
        <v>0</v>
      </c>
      <c r="DU19" s="40" t="e">
        <f aca="true" t="shared" si="5" ref="DU19:DU26">IF($E$2="03",SUM(E19,O19,Y19),IF($E$2="06",SUM(E19,O19,Y19,AI19,AS19,BC19),IF($E$2="09",SUM(E19,O19,Y19,AI19,AS19,BC19,BM19,BW19,CG19),IF($E$2="12",SUM(E19,O19,Y19,AI19,AS19,BC19,BM19,BW19,CG19,CQ19,DA19,DK19),0))))</f>
        <v>#REF!</v>
      </c>
      <c r="DV19" s="40" t="e">
        <f aca="true" t="shared" si="6" ref="DV19:DV26">IF($E$2="03",SUM(F19,P19,Z19),IF($E$2="06",SUM(F19,P19,Z19,AJ19,AT19,BD19),IF($E$2="09",SUM(F19,P19,Z19,AJ19,AT19,BD19,BN19,BX19,CH19),IF($E$2="12",SUM(F19,P19,Z19,AJ19,AT19,BD19,BN19,BX19,CH19,CR19,DB19,DL19),0))))</f>
        <v>#REF!</v>
      </c>
      <c r="DW19" s="40" t="e">
        <f aca="true" t="shared" si="7" ref="DW19:DW26">IF($E$2="03",SUM(G19,Q19,AA19),IF($E$2="06",SUM(G19,Q19,AA19,AK19,AU19,BE19),IF($E$2="09",SUM(G19,Q19,AA19,AK19,AU19,BE19,BO19,BY19,CI19),IF($E$2="12",SUM(G19,Q19,AA19,AK19,AU19,BE19,BO19,BY19,CI19,CS19,DC19,DM19),0))))</f>
        <v>#REF!</v>
      </c>
      <c r="DX19" s="40" t="e">
        <f aca="true" t="shared" si="8" ref="DX19:DX26">IF($E$2="03",SUM(H19,R19,AB19),IF($E$2="06",SUM(H19,R19,AB19,AL19,AV19,BF19),IF($E$2="09",SUM(H19,R19,AB19,AL19,AV19,BF19,BP19,BZ19,CJ19),IF($E$2="12",SUM(H19,R19,AB19,AL19,AV19,BF19,BP19,BZ19,CJ19,CT19,DD19,DN19),0))))</f>
        <v>#REF!</v>
      </c>
      <c r="DY19" s="40" t="e">
        <f aca="true" t="shared" si="9" ref="DY19:DY26">IF($E$2="03",SUM(I19,S19,AC19),IF($E$2="06",SUM(I19,S19,AC19,AM19,AW19,BG19),IF($E$2="09",SUM(I19,S19,AC19,AM19,AW19,BG19,BQ19,CA19,CK19),IF($E$2="12",SUM(I19,S19,AC19,AM19,AW19,BG19,BQ19,CA19,CK19,CU19,DE19,DO19),0))))</f>
        <v>#REF!</v>
      </c>
      <c r="DZ19" s="40" t="e">
        <f aca="true" t="shared" si="10" ref="DZ19:DZ26">IF($E$2="03",SUM(J19,T19,AD19),IF($E$2="06",SUM(J19,T19,AD19,AN19,AX19,BH19),IF($E$2="09",SUM(J19,T19,AD19,AN19,AX19,BH19,BR19,CB19,CL19),IF($E$2="12",SUM(J19,T19,AD19,AN19,AX19,BH19,BR19,CB19,CL19,CV19,DF19,DP19),0))))</f>
        <v>#REF!</v>
      </c>
      <c r="EA19" s="40" t="e">
        <f aca="true" t="shared" si="11" ref="EA19:EA26">IF($E$2="03",SUM(K19,U19,AE19),IF($E$2="06",SUM(K19,U19,AE19,AO19,AY19,BI19),IF($E$2="09",SUM(K19,U19,AE19,AO19,AY19,BI19,BS19,CC19,CM19),IF($E$2="12",SUM(K19,U19,AE19,AO19,AY19,BI19,BS19,CC19,CM19,CW19,DG19,DQ19),0))))</f>
        <v>#REF!</v>
      </c>
      <c r="EB19" s="40" t="e">
        <f aca="true" t="shared" si="12" ref="EB19:EB26">IF($E$2="03",SUM(L19,V19,AF19),IF($E$2="06",SUM(L19,V19,AF19,AP19,AZ19,BJ19),IF($E$2="09",SUM(L19,V19,AF19,AP19,AZ19,BJ19,BT19,CD19,CN19),IF($E$2="12",SUM(L19,V19,AF19,AP19,AZ19,BJ19,BT19,CD19,CN19,CX19,DH19,DR19),0))))</f>
        <v>#REF!</v>
      </c>
      <c r="EC19" s="40" t="e">
        <f aca="true" t="shared" si="13" ref="EC19:EC26">IF($E$2="03",SUM(M19,W19,AG19),IF($E$2="06",SUM(M19,W19,AG19,AQ19,BA19,BK19),IF($E$2="09",SUM(M19,W19,AG19,AQ19,BA19,BK19,BU19,CE19,CO19),IF($E$2="12",SUM(M19,W19,AG19,AQ19,BA19,BK19,BU19,CE19,CO19,CY19,DI19,DS19),0))))</f>
        <v>#REF!</v>
      </c>
      <c r="ED19" s="40" t="e">
        <f aca="true" t="shared" si="14" ref="ED19:ED26">IF($E$2="03",SUM(N19,X19,AH19),IF($E$2="06",SUM(N19,X19,AH19,AR19,BB19,BL19),IF($E$2="09",SUM(N19,X19,AH19,AR19,BB19,BL19,BV19,CF19,CP19),IF($E$2="12",SUM(N19,X19,AH19,AR19,BB19,BL19,BV19,CF19,CP19,CZ19,DJ19,DT19),0))))</f>
        <v>#REF!</v>
      </c>
    </row>
    <row r="20" spans="2:134" ht="15" customHeight="1" hidden="1">
      <c r="B20" s="35" t="e">
        <f>Декларация!#REF!</f>
        <v>#REF!</v>
      </c>
      <c r="C20" s="36" t="s">
        <v>103</v>
      </c>
      <c r="D20" s="3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40" t="e">
        <f t="shared" si="5"/>
        <v>#REF!</v>
      </c>
      <c r="DV20" s="40" t="e">
        <f t="shared" si="6"/>
        <v>#REF!</v>
      </c>
      <c r="DW20" s="40" t="e">
        <f t="shared" si="7"/>
        <v>#REF!</v>
      </c>
      <c r="DX20" s="40" t="e">
        <f t="shared" si="8"/>
        <v>#REF!</v>
      </c>
      <c r="DY20" s="40" t="e">
        <f t="shared" si="9"/>
        <v>#REF!</v>
      </c>
      <c r="DZ20" s="40" t="e">
        <f t="shared" si="10"/>
        <v>#REF!</v>
      </c>
      <c r="EA20" s="40" t="e">
        <f t="shared" si="11"/>
        <v>#REF!</v>
      </c>
      <c r="EB20" s="40" t="e">
        <f t="shared" si="12"/>
        <v>#REF!</v>
      </c>
      <c r="EC20" s="40" t="e">
        <f t="shared" si="13"/>
        <v>#REF!</v>
      </c>
      <c r="ED20" s="40" t="e">
        <f t="shared" si="14"/>
        <v>#REF!</v>
      </c>
    </row>
    <row r="21" spans="2:134" ht="51.75" customHeight="1">
      <c r="B21" s="35" t="e">
        <f>Декларация!#REF!</f>
        <v>#REF!</v>
      </c>
      <c r="C21" s="36" t="s">
        <v>1189</v>
      </c>
      <c r="D21" s="37"/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/>
      <c r="AB21" s="28">
        <v>0</v>
      </c>
      <c r="AC21" s="28">
        <v>0</v>
      </c>
      <c r="AD21" s="28">
        <v>0</v>
      </c>
      <c r="AE21" s="28">
        <v>0</v>
      </c>
      <c r="AF21" s="28"/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/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/>
      <c r="BB21" s="28">
        <v>0</v>
      </c>
      <c r="BC21" s="28">
        <v>0</v>
      </c>
      <c r="BD21" s="28">
        <v>0</v>
      </c>
      <c r="BE21" s="28"/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/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/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/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/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/>
      <c r="CZ21" s="28">
        <v>0</v>
      </c>
      <c r="DA21" s="28">
        <v>0</v>
      </c>
      <c r="DB21" s="28">
        <v>0</v>
      </c>
      <c r="DC21" s="28">
        <v>0</v>
      </c>
      <c r="DD21" s="28">
        <v>0</v>
      </c>
      <c r="DE21" s="28">
        <v>0</v>
      </c>
      <c r="DF21" s="28">
        <v>0</v>
      </c>
      <c r="DG21" s="28">
        <v>0</v>
      </c>
      <c r="DH21" s="28">
        <v>0</v>
      </c>
      <c r="DI21" s="28"/>
      <c r="DJ21" s="28">
        <v>0</v>
      </c>
      <c r="DK21" s="28">
        <v>0</v>
      </c>
      <c r="DL21" s="28">
        <v>0</v>
      </c>
      <c r="DM21" s="28">
        <v>0</v>
      </c>
      <c r="DN21" s="28">
        <v>0</v>
      </c>
      <c r="DO21" s="28">
        <v>0</v>
      </c>
      <c r="DP21" s="28">
        <v>0</v>
      </c>
      <c r="DQ21" s="28">
        <v>0</v>
      </c>
      <c r="DR21" s="28"/>
      <c r="DS21" s="28">
        <v>0</v>
      </c>
      <c r="DT21" s="28">
        <v>0</v>
      </c>
      <c r="DU21" s="40" t="e">
        <f t="shared" si="5"/>
        <v>#REF!</v>
      </c>
      <c r="DV21" s="40" t="e">
        <f t="shared" si="6"/>
        <v>#REF!</v>
      </c>
      <c r="DW21" s="40" t="e">
        <f t="shared" si="7"/>
        <v>#REF!</v>
      </c>
      <c r="DX21" s="40" t="e">
        <f t="shared" si="8"/>
        <v>#REF!</v>
      </c>
      <c r="DY21" s="40" t="e">
        <f t="shared" si="9"/>
        <v>#REF!</v>
      </c>
      <c r="DZ21" s="40" t="e">
        <f t="shared" si="10"/>
        <v>#REF!</v>
      </c>
      <c r="EA21" s="40" t="e">
        <f t="shared" si="11"/>
        <v>#REF!</v>
      </c>
      <c r="EB21" s="40" t="e">
        <f t="shared" si="12"/>
        <v>#REF!</v>
      </c>
      <c r="EC21" s="40" t="e">
        <f t="shared" si="13"/>
        <v>#REF!</v>
      </c>
      <c r="ED21" s="40" t="e">
        <f t="shared" si="14"/>
        <v>#REF!</v>
      </c>
    </row>
    <row r="22" spans="2:134" ht="28.5" customHeight="1">
      <c r="B22" s="35" t="e">
        <f>Декларация!#REF!</f>
        <v>#REF!</v>
      </c>
      <c r="C22" s="36" t="s">
        <v>49</v>
      </c>
      <c r="D22" s="37"/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/>
      <c r="AB22" s="28">
        <v>0</v>
      </c>
      <c r="AC22" s="28">
        <v>0</v>
      </c>
      <c r="AD22" s="28">
        <v>0</v>
      </c>
      <c r="AE22" s="28">
        <v>0</v>
      </c>
      <c r="AF22" s="28"/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/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/>
      <c r="BB22" s="28">
        <v>0</v>
      </c>
      <c r="BC22" s="28">
        <v>0</v>
      </c>
      <c r="BD22" s="28">
        <v>0</v>
      </c>
      <c r="BE22" s="28"/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/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/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/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/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/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8"/>
      <c r="DJ22" s="28">
        <v>0</v>
      </c>
      <c r="DK22" s="28">
        <v>0</v>
      </c>
      <c r="DL22" s="28">
        <v>0</v>
      </c>
      <c r="DM22" s="28">
        <v>0</v>
      </c>
      <c r="DN22" s="28">
        <v>0</v>
      </c>
      <c r="DO22" s="28">
        <v>0</v>
      </c>
      <c r="DP22" s="28">
        <v>0</v>
      </c>
      <c r="DQ22" s="28">
        <v>0</v>
      </c>
      <c r="DR22" s="28"/>
      <c r="DS22" s="28">
        <v>0</v>
      </c>
      <c r="DT22" s="28">
        <v>0</v>
      </c>
      <c r="DU22" s="40" t="e">
        <f t="shared" si="5"/>
        <v>#REF!</v>
      </c>
      <c r="DV22" s="40" t="e">
        <f t="shared" si="6"/>
        <v>#REF!</v>
      </c>
      <c r="DW22" s="40" t="e">
        <f t="shared" si="7"/>
        <v>#REF!</v>
      </c>
      <c r="DX22" s="40" t="e">
        <f t="shared" si="8"/>
        <v>#REF!</v>
      </c>
      <c r="DY22" s="40" t="e">
        <f t="shared" si="9"/>
        <v>#REF!</v>
      </c>
      <c r="DZ22" s="40" t="e">
        <f t="shared" si="10"/>
        <v>#REF!</v>
      </c>
      <c r="EA22" s="40" t="e">
        <f t="shared" si="11"/>
        <v>#REF!</v>
      </c>
      <c r="EB22" s="40" t="e">
        <f t="shared" si="12"/>
        <v>#REF!</v>
      </c>
      <c r="EC22" s="40" t="e">
        <f t="shared" si="13"/>
        <v>#REF!</v>
      </c>
      <c r="ED22" s="40" t="e">
        <f t="shared" si="14"/>
        <v>#REF!</v>
      </c>
    </row>
    <row r="23" spans="2:134" ht="15" customHeight="1">
      <c r="B23" s="35" t="e">
        <f>Декларация!#REF!</f>
        <v>#REF!</v>
      </c>
      <c r="C23" s="36" t="s">
        <v>42</v>
      </c>
      <c r="D23" s="37"/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/>
      <c r="AB23" s="28">
        <v>0</v>
      </c>
      <c r="AC23" s="28">
        <v>0</v>
      </c>
      <c r="AD23" s="28">
        <v>0</v>
      </c>
      <c r="AE23" s="28">
        <v>0</v>
      </c>
      <c r="AF23" s="28"/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/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/>
      <c r="BB23" s="28">
        <v>0</v>
      </c>
      <c r="BC23" s="28">
        <v>0</v>
      </c>
      <c r="BD23" s="28">
        <v>0</v>
      </c>
      <c r="BE23" s="28"/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/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/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/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/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/>
      <c r="CZ23" s="28">
        <v>0</v>
      </c>
      <c r="DA23" s="28">
        <v>0</v>
      </c>
      <c r="DB23" s="28">
        <v>0</v>
      </c>
      <c r="DC23" s="28">
        <v>0</v>
      </c>
      <c r="DD23" s="28">
        <v>0</v>
      </c>
      <c r="DE23" s="28">
        <v>0</v>
      </c>
      <c r="DF23" s="28">
        <v>0</v>
      </c>
      <c r="DG23" s="28">
        <v>0</v>
      </c>
      <c r="DH23" s="28">
        <v>0</v>
      </c>
      <c r="DI23" s="28"/>
      <c r="DJ23" s="28">
        <v>0</v>
      </c>
      <c r="DK23" s="28">
        <v>0</v>
      </c>
      <c r="DL23" s="28">
        <v>0</v>
      </c>
      <c r="DM23" s="28">
        <v>0</v>
      </c>
      <c r="DN23" s="28">
        <v>0</v>
      </c>
      <c r="DO23" s="28">
        <v>0</v>
      </c>
      <c r="DP23" s="28">
        <v>0</v>
      </c>
      <c r="DQ23" s="28">
        <v>0</v>
      </c>
      <c r="DR23" s="28"/>
      <c r="DS23" s="28">
        <v>0</v>
      </c>
      <c r="DT23" s="28">
        <v>0</v>
      </c>
      <c r="DU23" s="40" t="e">
        <f t="shared" si="5"/>
        <v>#REF!</v>
      </c>
      <c r="DV23" s="40" t="e">
        <f t="shared" si="6"/>
        <v>#REF!</v>
      </c>
      <c r="DW23" s="40" t="e">
        <f t="shared" si="7"/>
        <v>#REF!</v>
      </c>
      <c r="DX23" s="40" t="e">
        <f t="shared" si="8"/>
        <v>#REF!</v>
      </c>
      <c r="DY23" s="40" t="e">
        <f t="shared" si="9"/>
        <v>#REF!</v>
      </c>
      <c r="DZ23" s="40" t="e">
        <f t="shared" si="10"/>
        <v>#REF!</v>
      </c>
      <c r="EA23" s="40" t="e">
        <f t="shared" si="11"/>
        <v>#REF!</v>
      </c>
      <c r="EB23" s="40" t="e">
        <f t="shared" si="12"/>
        <v>#REF!</v>
      </c>
      <c r="EC23" s="40" t="e">
        <f t="shared" si="13"/>
        <v>#REF!</v>
      </c>
      <c r="ED23" s="40" t="e">
        <f t="shared" si="14"/>
        <v>#REF!</v>
      </c>
    </row>
    <row r="24" spans="2:134" ht="27" customHeight="1">
      <c r="B24" s="35" t="e">
        <f>Декларация!#REF!</f>
        <v>#REF!</v>
      </c>
      <c r="C24" s="36" t="s">
        <v>50</v>
      </c>
      <c r="D24" s="37"/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/>
      <c r="AB24" s="28">
        <v>0</v>
      </c>
      <c r="AC24" s="28">
        <v>0</v>
      </c>
      <c r="AD24" s="28">
        <v>0</v>
      </c>
      <c r="AE24" s="28">
        <v>0</v>
      </c>
      <c r="AF24" s="28"/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/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/>
      <c r="BB24" s="28">
        <v>0</v>
      </c>
      <c r="BC24" s="28">
        <v>0</v>
      </c>
      <c r="BD24" s="28">
        <v>0</v>
      </c>
      <c r="BE24" s="28"/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/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/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/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/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/>
      <c r="CZ24" s="28">
        <v>0</v>
      </c>
      <c r="DA24" s="28">
        <v>0</v>
      </c>
      <c r="DB24" s="28">
        <v>0</v>
      </c>
      <c r="DC24" s="28">
        <v>0</v>
      </c>
      <c r="DD24" s="28">
        <v>0</v>
      </c>
      <c r="DE24" s="28">
        <v>0</v>
      </c>
      <c r="DF24" s="28">
        <v>0</v>
      </c>
      <c r="DG24" s="28">
        <v>0</v>
      </c>
      <c r="DH24" s="28">
        <v>0</v>
      </c>
      <c r="DI24" s="28"/>
      <c r="DJ24" s="28">
        <v>0</v>
      </c>
      <c r="DK24" s="28">
        <v>0</v>
      </c>
      <c r="DL24" s="28">
        <v>0</v>
      </c>
      <c r="DM24" s="28">
        <v>0</v>
      </c>
      <c r="DN24" s="28">
        <v>0</v>
      </c>
      <c r="DO24" s="28">
        <v>0</v>
      </c>
      <c r="DP24" s="28">
        <v>0</v>
      </c>
      <c r="DQ24" s="28">
        <v>0</v>
      </c>
      <c r="DR24" s="28"/>
      <c r="DS24" s="28">
        <v>0</v>
      </c>
      <c r="DT24" s="28">
        <v>0</v>
      </c>
      <c r="DU24" s="40" t="e">
        <f t="shared" si="5"/>
        <v>#REF!</v>
      </c>
      <c r="DV24" s="40" t="e">
        <f t="shared" si="6"/>
        <v>#REF!</v>
      </c>
      <c r="DW24" s="40" t="e">
        <f t="shared" si="7"/>
        <v>#REF!</v>
      </c>
      <c r="DX24" s="40" t="e">
        <f t="shared" si="8"/>
        <v>#REF!</v>
      </c>
      <c r="DY24" s="40" t="e">
        <f t="shared" si="9"/>
        <v>#REF!</v>
      </c>
      <c r="DZ24" s="40" t="e">
        <f t="shared" si="10"/>
        <v>#REF!</v>
      </c>
      <c r="EA24" s="40" t="e">
        <f t="shared" si="11"/>
        <v>#REF!</v>
      </c>
      <c r="EB24" s="40" t="e">
        <f t="shared" si="12"/>
        <v>#REF!</v>
      </c>
      <c r="EC24" s="40" t="e">
        <f t="shared" si="13"/>
        <v>#REF!</v>
      </c>
      <c r="ED24" s="40" t="e">
        <f t="shared" si="14"/>
        <v>#REF!</v>
      </c>
    </row>
    <row r="25" spans="2:134" ht="15" customHeight="1">
      <c r="B25" s="35" t="e">
        <f>Декларация!#REF!</f>
        <v>#REF!</v>
      </c>
      <c r="C25" s="36" t="s">
        <v>51</v>
      </c>
      <c r="D25" s="37"/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/>
      <c r="AB25" s="28">
        <v>0</v>
      </c>
      <c r="AC25" s="28">
        <v>0</v>
      </c>
      <c r="AD25" s="28">
        <v>0</v>
      </c>
      <c r="AE25" s="28">
        <v>0</v>
      </c>
      <c r="AF25" s="28"/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/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/>
      <c r="BB25" s="28">
        <v>0</v>
      </c>
      <c r="BC25" s="28">
        <v>0</v>
      </c>
      <c r="BD25" s="28">
        <v>0</v>
      </c>
      <c r="BE25" s="28"/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/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/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/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/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/>
      <c r="CZ25" s="28">
        <v>0</v>
      </c>
      <c r="DA25" s="28">
        <v>0</v>
      </c>
      <c r="DB25" s="28">
        <v>0</v>
      </c>
      <c r="DC25" s="28">
        <v>0</v>
      </c>
      <c r="DD25" s="28">
        <v>0</v>
      </c>
      <c r="DE25" s="28">
        <v>0</v>
      </c>
      <c r="DF25" s="28">
        <v>0</v>
      </c>
      <c r="DG25" s="28">
        <v>0</v>
      </c>
      <c r="DH25" s="28">
        <v>0</v>
      </c>
      <c r="DI25" s="28"/>
      <c r="DJ25" s="28">
        <v>0</v>
      </c>
      <c r="DK25" s="28">
        <v>0</v>
      </c>
      <c r="DL25" s="28">
        <v>0</v>
      </c>
      <c r="DM25" s="28">
        <v>0</v>
      </c>
      <c r="DN25" s="28">
        <v>0</v>
      </c>
      <c r="DO25" s="28">
        <v>0</v>
      </c>
      <c r="DP25" s="28">
        <v>0</v>
      </c>
      <c r="DQ25" s="28">
        <v>0</v>
      </c>
      <c r="DR25" s="28"/>
      <c r="DS25" s="28">
        <v>0</v>
      </c>
      <c r="DT25" s="28">
        <v>0</v>
      </c>
      <c r="DU25" s="40" t="e">
        <f t="shared" si="5"/>
        <v>#REF!</v>
      </c>
      <c r="DV25" s="40" t="e">
        <f t="shared" si="6"/>
        <v>#REF!</v>
      </c>
      <c r="DW25" s="40" t="e">
        <f t="shared" si="7"/>
        <v>#REF!</v>
      </c>
      <c r="DX25" s="40" t="e">
        <f t="shared" si="8"/>
        <v>#REF!</v>
      </c>
      <c r="DY25" s="40" t="e">
        <f t="shared" si="9"/>
        <v>#REF!</v>
      </c>
      <c r="DZ25" s="40" t="e">
        <f t="shared" si="10"/>
        <v>#REF!</v>
      </c>
      <c r="EA25" s="40" t="e">
        <f t="shared" si="11"/>
        <v>#REF!</v>
      </c>
      <c r="EB25" s="40" t="e">
        <f t="shared" si="12"/>
        <v>#REF!</v>
      </c>
      <c r="EC25" s="40" t="e">
        <f t="shared" si="13"/>
        <v>#REF!</v>
      </c>
      <c r="ED25" s="40" t="e">
        <f t="shared" si="14"/>
        <v>#REF!</v>
      </c>
    </row>
    <row r="26" spans="2:134" ht="30.75" customHeight="1">
      <c r="B26" s="35" t="e">
        <f>Декларация!#REF!</f>
        <v>#REF!</v>
      </c>
      <c r="C26" s="36" t="s">
        <v>1188</v>
      </c>
      <c r="D26" s="37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/>
      <c r="AB26" s="28">
        <v>0</v>
      </c>
      <c r="AC26" s="28">
        <v>0</v>
      </c>
      <c r="AD26" s="28">
        <v>0</v>
      </c>
      <c r="AE26" s="28">
        <v>0</v>
      </c>
      <c r="AF26" s="28"/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/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/>
      <c r="BB26" s="28">
        <v>0</v>
      </c>
      <c r="BC26" s="28">
        <v>0</v>
      </c>
      <c r="BD26" s="28">
        <v>0</v>
      </c>
      <c r="BE26" s="28"/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/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/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/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/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  <c r="CY26" s="28"/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8"/>
      <c r="DJ26" s="28">
        <v>0</v>
      </c>
      <c r="DK26" s="28">
        <v>0</v>
      </c>
      <c r="DL26" s="28">
        <v>0</v>
      </c>
      <c r="DM26" s="28">
        <v>0</v>
      </c>
      <c r="DN26" s="28">
        <v>0</v>
      </c>
      <c r="DO26" s="28">
        <v>0</v>
      </c>
      <c r="DP26" s="28">
        <v>0</v>
      </c>
      <c r="DQ26" s="28">
        <v>0</v>
      </c>
      <c r="DR26" s="28"/>
      <c r="DS26" s="28">
        <v>0</v>
      </c>
      <c r="DT26" s="28">
        <v>0</v>
      </c>
      <c r="DU26" s="40" t="e">
        <f t="shared" si="5"/>
        <v>#REF!</v>
      </c>
      <c r="DV26" s="40" t="e">
        <f t="shared" si="6"/>
        <v>#REF!</v>
      </c>
      <c r="DW26" s="40" t="e">
        <f t="shared" si="7"/>
        <v>#REF!</v>
      </c>
      <c r="DX26" s="40" t="e">
        <f t="shared" si="8"/>
        <v>#REF!</v>
      </c>
      <c r="DY26" s="40" t="e">
        <f t="shared" si="9"/>
        <v>#REF!</v>
      </c>
      <c r="DZ26" s="40" t="e">
        <f t="shared" si="10"/>
        <v>#REF!</v>
      </c>
      <c r="EA26" s="40" t="e">
        <f t="shared" si="11"/>
        <v>#REF!</v>
      </c>
      <c r="EB26" s="40" t="e">
        <f t="shared" si="12"/>
        <v>#REF!</v>
      </c>
      <c r="EC26" s="40" t="e">
        <f t="shared" si="13"/>
        <v>#REF!</v>
      </c>
      <c r="ED26" s="40" t="e">
        <f t="shared" si="14"/>
        <v>#REF!</v>
      </c>
    </row>
    <row r="27" spans="2:134" ht="29.25" customHeight="1">
      <c r="B27" s="35" t="e">
        <f>Декларация!#REF!</f>
        <v>#REF!</v>
      </c>
      <c r="C27" s="36" t="s">
        <v>983</v>
      </c>
      <c r="D27" s="37"/>
      <c r="E27" s="40">
        <f>E28+E29</f>
        <v>0</v>
      </c>
      <c r="F27" s="40">
        <f aca="true" t="shared" si="15" ref="F27:BQ27">F28+F29</f>
        <v>0</v>
      </c>
      <c r="G27" s="40">
        <f t="shared" si="15"/>
        <v>0</v>
      </c>
      <c r="H27" s="40">
        <f t="shared" si="15"/>
        <v>0</v>
      </c>
      <c r="I27" s="40">
        <f t="shared" si="15"/>
        <v>0</v>
      </c>
      <c r="J27" s="40">
        <f t="shared" si="15"/>
        <v>0</v>
      </c>
      <c r="K27" s="40">
        <f t="shared" si="15"/>
        <v>0</v>
      </c>
      <c r="L27" s="40">
        <f t="shared" si="15"/>
        <v>0</v>
      </c>
      <c r="M27" s="40">
        <f t="shared" si="15"/>
        <v>0</v>
      </c>
      <c r="N27" s="40">
        <f t="shared" si="15"/>
        <v>0</v>
      </c>
      <c r="O27" s="40">
        <f t="shared" si="15"/>
        <v>0</v>
      </c>
      <c r="P27" s="40">
        <f t="shared" si="15"/>
        <v>0</v>
      </c>
      <c r="Q27" s="40">
        <f t="shared" si="15"/>
        <v>0</v>
      </c>
      <c r="R27" s="40">
        <f t="shared" si="15"/>
        <v>0</v>
      </c>
      <c r="S27" s="40">
        <f t="shared" si="15"/>
        <v>0</v>
      </c>
      <c r="T27" s="40">
        <f t="shared" si="15"/>
        <v>0</v>
      </c>
      <c r="U27" s="40">
        <f t="shared" si="15"/>
        <v>0</v>
      </c>
      <c r="V27" s="40">
        <f t="shared" si="15"/>
        <v>0</v>
      </c>
      <c r="W27" s="40">
        <f t="shared" si="15"/>
        <v>0</v>
      </c>
      <c r="X27" s="40">
        <f t="shared" si="15"/>
        <v>0</v>
      </c>
      <c r="Y27" s="40">
        <f t="shared" si="15"/>
        <v>0</v>
      </c>
      <c r="Z27" s="40">
        <f t="shared" si="15"/>
        <v>0</v>
      </c>
      <c r="AA27" s="40">
        <f t="shared" si="15"/>
        <v>0</v>
      </c>
      <c r="AB27" s="40">
        <f t="shared" si="15"/>
        <v>0</v>
      </c>
      <c r="AC27" s="40">
        <f t="shared" si="15"/>
        <v>0</v>
      </c>
      <c r="AD27" s="40">
        <f t="shared" si="15"/>
        <v>0</v>
      </c>
      <c r="AE27" s="40">
        <f t="shared" si="15"/>
        <v>0</v>
      </c>
      <c r="AF27" s="40">
        <f t="shared" si="15"/>
        <v>0</v>
      </c>
      <c r="AG27" s="40">
        <f t="shared" si="15"/>
        <v>0</v>
      </c>
      <c r="AH27" s="40">
        <f t="shared" si="15"/>
        <v>0</v>
      </c>
      <c r="AI27" s="40">
        <f t="shared" si="15"/>
        <v>0</v>
      </c>
      <c r="AJ27" s="40">
        <f t="shared" si="15"/>
        <v>0</v>
      </c>
      <c r="AK27" s="40">
        <f t="shared" si="15"/>
        <v>0</v>
      </c>
      <c r="AL27" s="40">
        <f t="shared" si="15"/>
        <v>0</v>
      </c>
      <c r="AM27" s="40">
        <f t="shared" si="15"/>
        <v>0</v>
      </c>
      <c r="AN27" s="40">
        <f t="shared" si="15"/>
        <v>0</v>
      </c>
      <c r="AO27" s="40">
        <f t="shared" si="15"/>
        <v>0</v>
      </c>
      <c r="AP27" s="40">
        <f t="shared" si="15"/>
        <v>0</v>
      </c>
      <c r="AQ27" s="40">
        <f t="shared" si="15"/>
        <v>0</v>
      </c>
      <c r="AR27" s="40">
        <f t="shared" si="15"/>
        <v>0</v>
      </c>
      <c r="AS27" s="40">
        <f t="shared" si="15"/>
        <v>0</v>
      </c>
      <c r="AT27" s="40">
        <f t="shared" si="15"/>
        <v>0</v>
      </c>
      <c r="AU27" s="40">
        <f t="shared" si="15"/>
        <v>0</v>
      </c>
      <c r="AV27" s="40">
        <f t="shared" si="15"/>
        <v>0</v>
      </c>
      <c r="AW27" s="40">
        <f t="shared" si="15"/>
        <v>0</v>
      </c>
      <c r="AX27" s="40">
        <f t="shared" si="15"/>
        <v>0</v>
      </c>
      <c r="AY27" s="40">
        <f t="shared" si="15"/>
        <v>0</v>
      </c>
      <c r="AZ27" s="40">
        <f t="shared" si="15"/>
        <v>0</v>
      </c>
      <c r="BA27" s="40">
        <f t="shared" si="15"/>
        <v>0</v>
      </c>
      <c r="BB27" s="40">
        <f t="shared" si="15"/>
        <v>0</v>
      </c>
      <c r="BC27" s="40">
        <f t="shared" si="15"/>
        <v>0</v>
      </c>
      <c r="BD27" s="40">
        <f t="shared" si="15"/>
        <v>0</v>
      </c>
      <c r="BE27" s="40">
        <f t="shared" si="15"/>
        <v>0</v>
      </c>
      <c r="BF27" s="40">
        <f t="shared" si="15"/>
        <v>0</v>
      </c>
      <c r="BG27" s="40">
        <f t="shared" si="15"/>
        <v>0</v>
      </c>
      <c r="BH27" s="40">
        <f t="shared" si="15"/>
        <v>0</v>
      </c>
      <c r="BI27" s="40">
        <f t="shared" si="15"/>
        <v>0</v>
      </c>
      <c r="BJ27" s="40">
        <f t="shared" si="15"/>
        <v>0</v>
      </c>
      <c r="BK27" s="40">
        <f t="shared" si="15"/>
        <v>0</v>
      </c>
      <c r="BL27" s="40">
        <f t="shared" si="15"/>
        <v>0</v>
      </c>
      <c r="BM27" s="40">
        <f t="shared" si="15"/>
        <v>0</v>
      </c>
      <c r="BN27" s="40">
        <f t="shared" si="15"/>
        <v>0</v>
      </c>
      <c r="BO27" s="40">
        <f t="shared" si="15"/>
        <v>0</v>
      </c>
      <c r="BP27" s="40">
        <f t="shared" si="15"/>
        <v>0</v>
      </c>
      <c r="BQ27" s="40">
        <f t="shared" si="15"/>
        <v>0</v>
      </c>
      <c r="BR27" s="40">
        <f aca="true" t="shared" si="16" ref="BR27:DT27">BR28+BR29</f>
        <v>0</v>
      </c>
      <c r="BS27" s="40">
        <f t="shared" si="16"/>
        <v>0</v>
      </c>
      <c r="BT27" s="40">
        <f t="shared" si="16"/>
        <v>0</v>
      </c>
      <c r="BU27" s="40">
        <f t="shared" si="16"/>
        <v>0</v>
      </c>
      <c r="BV27" s="40">
        <f t="shared" si="16"/>
        <v>0</v>
      </c>
      <c r="BW27" s="40">
        <f t="shared" si="16"/>
        <v>0</v>
      </c>
      <c r="BX27" s="40">
        <f t="shared" si="16"/>
        <v>0</v>
      </c>
      <c r="BY27" s="40">
        <f t="shared" si="16"/>
        <v>0</v>
      </c>
      <c r="BZ27" s="40">
        <f t="shared" si="16"/>
        <v>0</v>
      </c>
      <c r="CA27" s="40">
        <f t="shared" si="16"/>
        <v>0</v>
      </c>
      <c r="CB27" s="40">
        <f t="shared" si="16"/>
        <v>0</v>
      </c>
      <c r="CC27" s="40">
        <f t="shared" si="16"/>
        <v>0</v>
      </c>
      <c r="CD27" s="40">
        <f t="shared" si="16"/>
        <v>0</v>
      </c>
      <c r="CE27" s="40">
        <f t="shared" si="16"/>
        <v>0</v>
      </c>
      <c r="CF27" s="40">
        <f t="shared" si="16"/>
        <v>0</v>
      </c>
      <c r="CG27" s="40">
        <f t="shared" si="16"/>
        <v>0</v>
      </c>
      <c r="CH27" s="40">
        <f t="shared" si="16"/>
        <v>0</v>
      </c>
      <c r="CI27" s="40">
        <f t="shared" si="16"/>
        <v>0</v>
      </c>
      <c r="CJ27" s="40">
        <f t="shared" si="16"/>
        <v>0</v>
      </c>
      <c r="CK27" s="40">
        <f t="shared" si="16"/>
        <v>0</v>
      </c>
      <c r="CL27" s="40">
        <f t="shared" si="16"/>
        <v>0</v>
      </c>
      <c r="CM27" s="40">
        <f t="shared" si="16"/>
        <v>0</v>
      </c>
      <c r="CN27" s="40">
        <f t="shared" si="16"/>
        <v>0</v>
      </c>
      <c r="CO27" s="40">
        <f t="shared" si="16"/>
        <v>0</v>
      </c>
      <c r="CP27" s="40">
        <f t="shared" si="16"/>
        <v>0</v>
      </c>
      <c r="CQ27" s="40">
        <f t="shared" si="16"/>
        <v>0</v>
      </c>
      <c r="CR27" s="40">
        <f t="shared" si="16"/>
        <v>0</v>
      </c>
      <c r="CS27" s="40">
        <f t="shared" si="16"/>
        <v>0</v>
      </c>
      <c r="CT27" s="40">
        <f t="shared" si="16"/>
        <v>0</v>
      </c>
      <c r="CU27" s="40">
        <f t="shared" si="16"/>
        <v>0</v>
      </c>
      <c r="CV27" s="40">
        <f t="shared" si="16"/>
        <v>0</v>
      </c>
      <c r="CW27" s="40">
        <f t="shared" si="16"/>
        <v>0</v>
      </c>
      <c r="CX27" s="40">
        <f t="shared" si="16"/>
        <v>0</v>
      </c>
      <c r="CY27" s="40">
        <f t="shared" si="16"/>
        <v>0</v>
      </c>
      <c r="CZ27" s="40">
        <f t="shared" si="16"/>
        <v>0</v>
      </c>
      <c r="DA27" s="40">
        <f t="shared" si="16"/>
        <v>0</v>
      </c>
      <c r="DB27" s="40">
        <f t="shared" si="16"/>
        <v>0</v>
      </c>
      <c r="DC27" s="40">
        <f t="shared" si="16"/>
        <v>0</v>
      </c>
      <c r="DD27" s="40">
        <f t="shared" si="16"/>
        <v>0</v>
      </c>
      <c r="DE27" s="40">
        <f t="shared" si="16"/>
        <v>0</v>
      </c>
      <c r="DF27" s="40">
        <f t="shared" si="16"/>
        <v>0</v>
      </c>
      <c r="DG27" s="40">
        <f t="shared" si="16"/>
        <v>0</v>
      </c>
      <c r="DH27" s="40">
        <f t="shared" si="16"/>
        <v>0</v>
      </c>
      <c r="DI27" s="40">
        <f t="shared" si="16"/>
        <v>0</v>
      </c>
      <c r="DJ27" s="40">
        <f t="shared" si="16"/>
        <v>0</v>
      </c>
      <c r="DK27" s="40">
        <f t="shared" si="16"/>
        <v>0</v>
      </c>
      <c r="DL27" s="40">
        <f t="shared" si="16"/>
        <v>0</v>
      </c>
      <c r="DM27" s="40">
        <f t="shared" si="16"/>
        <v>0</v>
      </c>
      <c r="DN27" s="40">
        <f t="shared" si="16"/>
        <v>0</v>
      </c>
      <c r="DO27" s="40">
        <f t="shared" si="16"/>
        <v>0</v>
      </c>
      <c r="DP27" s="40">
        <f t="shared" si="16"/>
        <v>0</v>
      </c>
      <c r="DQ27" s="40">
        <f t="shared" si="16"/>
        <v>0</v>
      </c>
      <c r="DR27" s="40">
        <f t="shared" si="16"/>
        <v>0</v>
      </c>
      <c r="DS27" s="40">
        <f t="shared" si="16"/>
        <v>0</v>
      </c>
      <c r="DT27" s="40">
        <f t="shared" si="16"/>
        <v>0</v>
      </c>
      <c r="DU27" s="452"/>
      <c r="DV27" s="453"/>
      <c r="DW27" s="453"/>
      <c r="DX27" s="453"/>
      <c r="DY27" s="453"/>
      <c r="DZ27" s="453"/>
      <c r="EA27" s="453"/>
      <c r="EB27" s="453"/>
      <c r="EC27" s="453"/>
      <c r="ED27" s="454"/>
    </row>
    <row r="28" spans="2:134" ht="24.75" customHeight="1">
      <c r="B28" s="35" t="e">
        <f>Декларация!#REF!</f>
        <v>#REF!</v>
      </c>
      <c r="C28" s="36" t="s">
        <v>987</v>
      </c>
      <c r="D28" s="37"/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/>
      <c r="AB28" s="28">
        <v>0</v>
      </c>
      <c r="AC28" s="28">
        <v>0</v>
      </c>
      <c r="AD28" s="28">
        <v>0</v>
      </c>
      <c r="AE28" s="28">
        <v>0</v>
      </c>
      <c r="AF28" s="28"/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/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/>
      <c r="BB28" s="28">
        <v>0</v>
      </c>
      <c r="BC28" s="28">
        <v>0</v>
      </c>
      <c r="BD28" s="28">
        <v>0</v>
      </c>
      <c r="BE28" s="28"/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/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/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/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/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/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  <c r="DI28" s="28"/>
      <c r="DJ28" s="28">
        <v>0</v>
      </c>
      <c r="DK28" s="28">
        <v>0</v>
      </c>
      <c r="DL28" s="28">
        <v>0</v>
      </c>
      <c r="DM28" s="28">
        <v>0</v>
      </c>
      <c r="DN28" s="28">
        <v>0</v>
      </c>
      <c r="DO28" s="28">
        <v>0</v>
      </c>
      <c r="DP28" s="28">
        <v>0</v>
      </c>
      <c r="DQ28" s="28">
        <v>0</v>
      </c>
      <c r="DR28" s="28"/>
      <c r="DS28" s="28">
        <v>0</v>
      </c>
      <c r="DT28" s="28">
        <v>0</v>
      </c>
      <c r="DU28" s="40" t="e">
        <f aca="true" t="shared" si="17" ref="DU28:ED29">IF($E$2="03",SUM(E28,O28,Y28),IF($E$2="06",SUM(E28,O28,Y28,AI28,AS28,BC28),IF($E$2="09",SUM(E28,O28,Y28,AI28,AS28,BC28,BM28,BW28,CG28),IF($E$2="12",SUM(E28,O28,Y28,AI28,AS28,BC28,BM28,BW28,CG28,CQ28,DA28,DK28),0))))</f>
        <v>#REF!</v>
      </c>
      <c r="DV28" s="40" t="e">
        <f t="shared" si="17"/>
        <v>#REF!</v>
      </c>
      <c r="DW28" s="40" t="e">
        <f t="shared" si="17"/>
        <v>#REF!</v>
      </c>
      <c r="DX28" s="40" t="e">
        <f t="shared" si="17"/>
        <v>#REF!</v>
      </c>
      <c r="DY28" s="40" t="e">
        <f t="shared" si="17"/>
        <v>#REF!</v>
      </c>
      <c r="DZ28" s="40" t="e">
        <f t="shared" si="17"/>
        <v>#REF!</v>
      </c>
      <c r="EA28" s="40" t="e">
        <f t="shared" si="17"/>
        <v>#REF!</v>
      </c>
      <c r="EB28" s="40" t="e">
        <f t="shared" si="17"/>
        <v>#REF!</v>
      </c>
      <c r="EC28" s="40" t="e">
        <f t="shared" si="17"/>
        <v>#REF!</v>
      </c>
      <c r="ED28" s="40" t="e">
        <f t="shared" si="17"/>
        <v>#REF!</v>
      </c>
    </row>
    <row r="29" spans="2:134" ht="27.75" customHeight="1">
      <c r="B29" s="35" t="e">
        <f>Декларация!#REF!</f>
        <v>#REF!</v>
      </c>
      <c r="C29" s="36" t="s">
        <v>981</v>
      </c>
      <c r="D29" s="37"/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/>
      <c r="AB29" s="28">
        <v>0</v>
      </c>
      <c r="AC29" s="28">
        <v>0</v>
      </c>
      <c r="AD29" s="28">
        <v>0</v>
      </c>
      <c r="AE29" s="28">
        <v>0</v>
      </c>
      <c r="AF29" s="28"/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/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/>
      <c r="BB29" s="28">
        <v>0</v>
      </c>
      <c r="BC29" s="28">
        <v>0</v>
      </c>
      <c r="BD29" s="28">
        <v>0</v>
      </c>
      <c r="BE29" s="28"/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/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/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/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/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/>
      <c r="CZ29" s="28">
        <v>0</v>
      </c>
      <c r="DA29" s="28">
        <v>0</v>
      </c>
      <c r="DB29" s="28">
        <v>0</v>
      </c>
      <c r="DC29" s="28">
        <v>0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  <c r="DI29" s="28"/>
      <c r="DJ29" s="28">
        <v>0</v>
      </c>
      <c r="DK29" s="28">
        <v>0</v>
      </c>
      <c r="DL29" s="28">
        <v>0</v>
      </c>
      <c r="DM29" s="28">
        <v>0</v>
      </c>
      <c r="DN29" s="28">
        <v>0</v>
      </c>
      <c r="DO29" s="28">
        <v>0</v>
      </c>
      <c r="DP29" s="28">
        <v>0</v>
      </c>
      <c r="DQ29" s="28">
        <v>0</v>
      </c>
      <c r="DR29" s="28"/>
      <c r="DS29" s="28">
        <v>0</v>
      </c>
      <c r="DT29" s="28">
        <v>0</v>
      </c>
      <c r="DU29" s="40" t="e">
        <f t="shared" si="17"/>
        <v>#REF!</v>
      </c>
      <c r="DV29" s="40" t="e">
        <f t="shared" si="17"/>
        <v>#REF!</v>
      </c>
      <c r="DW29" s="40" t="e">
        <f t="shared" si="17"/>
        <v>#REF!</v>
      </c>
      <c r="DX29" s="40" t="e">
        <f t="shared" si="17"/>
        <v>#REF!</v>
      </c>
      <c r="DY29" s="40" t="e">
        <f t="shared" si="17"/>
        <v>#REF!</v>
      </c>
      <c r="DZ29" s="40" t="e">
        <f t="shared" si="17"/>
        <v>#REF!</v>
      </c>
      <c r="EA29" s="40" t="e">
        <f t="shared" si="17"/>
        <v>#REF!</v>
      </c>
      <c r="EB29" s="40" t="e">
        <f t="shared" si="17"/>
        <v>#REF!</v>
      </c>
      <c r="EC29" s="40" t="e">
        <f t="shared" si="17"/>
        <v>#REF!</v>
      </c>
      <c r="ED29" s="40" t="e">
        <f t="shared" si="17"/>
        <v>#REF!</v>
      </c>
    </row>
    <row r="30" spans="2:134" ht="44.25" customHeight="1">
      <c r="B30" s="35" t="e">
        <f>Декларация!#REF!</f>
        <v>#REF!</v>
      </c>
      <c r="C30" s="36" t="s">
        <v>984</v>
      </c>
      <c r="D30" s="37"/>
      <c r="E30" s="40">
        <f>E26-E28-E29</f>
        <v>0</v>
      </c>
      <c r="F30" s="40">
        <f aca="true" t="shared" si="18" ref="F30:BQ30">F26-F28-F29</f>
        <v>0</v>
      </c>
      <c r="G30" s="40">
        <f t="shared" si="18"/>
        <v>0</v>
      </c>
      <c r="H30" s="40">
        <f t="shared" si="18"/>
        <v>0</v>
      </c>
      <c r="I30" s="40">
        <f t="shared" si="18"/>
        <v>0</v>
      </c>
      <c r="J30" s="40">
        <f t="shared" si="18"/>
        <v>0</v>
      </c>
      <c r="K30" s="40">
        <f t="shared" si="18"/>
        <v>0</v>
      </c>
      <c r="L30" s="40">
        <f t="shared" si="18"/>
        <v>0</v>
      </c>
      <c r="M30" s="40">
        <f t="shared" si="18"/>
        <v>0</v>
      </c>
      <c r="N30" s="40">
        <f t="shared" si="18"/>
        <v>0</v>
      </c>
      <c r="O30" s="40">
        <f t="shared" si="18"/>
        <v>0</v>
      </c>
      <c r="P30" s="40">
        <f t="shared" si="18"/>
        <v>0</v>
      </c>
      <c r="Q30" s="40">
        <f>Q26-Q28-Q29</f>
        <v>0</v>
      </c>
      <c r="R30" s="40">
        <f t="shared" si="18"/>
        <v>0</v>
      </c>
      <c r="S30" s="40">
        <f t="shared" si="18"/>
        <v>0</v>
      </c>
      <c r="T30" s="40">
        <f t="shared" si="18"/>
        <v>0</v>
      </c>
      <c r="U30" s="40">
        <f t="shared" si="18"/>
        <v>0</v>
      </c>
      <c r="V30" s="40">
        <f t="shared" si="18"/>
        <v>0</v>
      </c>
      <c r="W30" s="40">
        <f t="shared" si="18"/>
        <v>0</v>
      </c>
      <c r="X30" s="40">
        <f t="shared" si="18"/>
        <v>0</v>
      </c>
      <c r="Y30" s="40">
        <f t="shared" si="18"/>
        <v>0</v>
      </c>
      <c r="Z30" s="40">
        <f t="shared" si="18"/>
        <v>0</v>
      </c>
      <c r="AA30" s="40">
        <f t="shared" si="18"/>
        <v>0</v>
      </c>
      <c r="AB30" s="40">
        <f t="shared" si="18"/>
        <v>0</v>
      </c>
      <c r="AC30" s="40">
        <f t="shared" si="18"/>
        <v>0</v>
      </c>
      <c r="AD30" s="40">
        <f t="shared" si="18"/>
        <v>0</v>
      </c>
      <c r="AE30" s="40">
        <f t="shared" si="18"/>
        <v>0</v>
      </c>
      <c r="AF30" s="40">
        <f t="shared" si="18"/>
        <v>0</v>
      </c>
      <c r="AG30" s="40">
        <f t="shared" si="18"/>
        <v>0</v>
      </c>
      <c r="AH30" s="40">
        <f t="shared" si="18"/>
        <v>0</v>
      </c>
      <c r="AI30" s="40">
        <f t="shared" si="18"/>
        <v>0</v>
      </c>
      <c r="AJ30" s="40">
        <f t="shared" si="18"/>
        <v>0</v>
      </c>
      <c r="AK30" s="40">
        <f t="shared" si="18"/>
        <v>0</v>
      </c>
      <c r="AL30" s="40">
        <f t="shared" si="18"/>
        <v>0</v>
      </c>
      <c r="AM30" s="40">
        <f t="shared" si="18"/>
        <v>0</v>
      </c>
      <c r="AN30" s="40">
        <f t="shared" si="18"/>
        <v>0</v>
      </c>
      <c r="AO30" s="40">
        <f t="shared" si="18"/>
        <v>0</v>
      </c>
      <c r="AP30" s="40">
        <f t="shared" si="18"/>
        <v>0</v>
      </c>
      <c r="AQ30" s="40">
        <f t="shared" si="18"/>
        <v>0</v>
      </c>
      <c r="AR30" s="40">
        <f t="shared" si="18"/>
        <v>0</v>
      </c>
      <c r="AS30" s="40">
        <f t="shared" si="18"/>
        <v>0</v>
      </c>
      <c r="AT30" s="40">
        <f t="shared" si="18"/>
        <v>0</v>
      </c>
      <c r="AU30" s="40">
        <f t="shared" si="18"/>
        <v>0</v>
      </c>
      <c r="AV30" s="40">
        <f t="shared" si="18"/>
        <v>0</v>
      </c>
      <c r="AW30" s="40">
        <f t="shared" si="18"/>
        <v>0</v>
      </c>
      <c r="AX30" s="40">
        <f t="shared" si="18"/>
        <v>0</v>
      </c>
      <c r="AY30" s="40">
        <f t="shared" si="18"/>
        <v>0</v>
      </c>
      <c r="AZ30" s="40">
        <f t="shared" si="18"/>
        <v>0</v>
      </c>
      <c r="BA30" s="40">
        <f t="shared" si="18"/>
        <v>0</v>
      </c>
      <c r="BB30" s="40">
        <f t="shared" si="18"/>
        <v>0</v>
      </c>
      <c r="BC30" s="40">
        <f t="shared" si="18"/>
        <v>0</v>
      </c>
      <c r="BD30" s="40">
        <f t="shared" si="18"/>
        <v>0</v>
      </c>
      <c r="BE30" s="40">
        <f t="shared" si="18"/>
        <v>0</v>
      </c>
      <c r="BF30" s="40">
        <f t="shared" si="18"/>
        <v>0</v>
      </c>
      <c r="BG30" s="40">
        <f t="shared" si="18"/>
        <v>0</v>
      </c>
      <c r="BH30" s="40">
        <f t="shared" si="18"/>
        <v>0</v>
      </c>
      <c r="BI30" s="40">
        <f t="shared" si="18"/>
        <v>0</v>
      </c>
      <c r="BJ30" s="40">
        <f t="shared" si="18"/>
        <v>0</v>
      </c>
      <c r="BK30" s="40">
        <f t="shared" si="18"/>
        <v>0</v>
      </c>
      <c r="BL30" s="40">
        <f t="shared" si="18"/>
        <v>0</v>
      </c>
      <c r="BM30" s="40">
        <f t="shared" si="18"/>
        <v>0</v>
      </c>
      <c r="BN30" s="40">
        <f t="shared" si="18"/>
        <v>0</v>
      </c>
      <c r="BO30" s="40">
        <f t="shared" si="18"/>
        <v>0</v>
      </c>
      <c r="BP30" s="40">
        <f t="shared" si="18"/>
        <v>0</v>
      </c>
      <c r="BQ30" s="40">
        <f t="shared" si="18"/>
        <v>0</v>
      </c>
      <c r="BR30" s="40">
        <f aca="true" t="shared" si="19" ref="BR30:DT30">BR26-BR28-BR29</f>
        <v>0</v>
      </c>
      <c r="BS30" s="40">
        <f t="shared" si="19"/>
        <v>0</v>
      </c>
      <c r="BT30" s="40">
        <f t="shared" si="19"/>
        <v>0</v>
      </c>
      <c r="BU30" s="40">
        <f t="shared" si="19"/>
        <v>0</v>
      </c>
      <c r="BV30" s="40">
        <f t="shared" si="19"/>
        <v>0</v>
      </c>
      <c r="BW30" s="40">
        <f t="shared" si="19"/>
        <v>0</v>
      </c>
      <c r="BX30" s="40">
        <f t="shared" si="19"/>
        <v>0</v>
      </c>
      <c r="BY30" s="40">
        <f t="shared" si="19"/>
        <v>0</v>
      </c>
      <c r="BZ30" s="40">
        <f t="shared" si="19"/>
        <v>0</v>
      </c>
      <c r="CA30" s="40">
        <f t="shared" si="19"/>
        <v>0</v>
      </c>
      <c r="CB30" s="40">
        <f t="shared" si="19"/>
        <v>0</v>
      </c>
      <c r="CC30" s="40">
        <f t="shared" si="19"/>
        <v>0</v>
      </c>
      <c r="CD30" s="40">
        <f t="shared" si="19"/>
        <v>0</v>
      </c>
      <c r="CE30" s="40">
        <f t="shared" si="19"/>
        <v>0</v>
      </c>
      <c r="CF30" s="40">
        <f t="shared" si="19"/>
        <v>0</v>
      </c>
      <c r="CG30" s="40">
        <f t="shared" si="19"/>
        <v>0</v>
      </c>
      <c r="CH30" s="40">
        <f t="shared" si="19"/>
        <v>0</v>
      </c>
      <c r="CI30" s="40">
        <f t="shared" si="19"/>
        <v>0</v>
      </c>
      <c r="CJ30" s="40">
        <f t="shared" si="19"/>
        <v>0</v>
      </c>
      <c r="CK30" s="40">
        <f t="shared" si="19"/>
        <v>0</v>
      </c>
      <c r="CL30" s="40">
        <f t="shared" si="19"/>
        <v>0</v>
      </c>
      <c r="CM30" s="40">
        <f t="shared" si="19"/>
        <v>0</v>
      </c>
      <c r="CN30" s="40">
        <f t="shared" si="19"/>
        <v>0</v>
      </c>
      <c r="CO30" s="40">
        <f t="shared" si="19"/>
        <v>0</v>
      </c>
      <c r="CP30" s="40">
        <f t="shared" si="19"/>
        <v>0</v>
      </c>
      <c r="CQ30" s="40">
        <f t="shared" si="19"/>
        <v>0</v>
      </c>
      <c r="CR30" s="40">
        <f t="shared" si="19"/>
        <v>0</v>
      </c>
      <c r="CS30" s="40">
        <f t="shared" si="19"/>
        <v>0</v>
      </c>
      <c r="CT30" s="40">
        <f t="shared" si="19"/>
        <v>0</v>
      </c>
      <c r="CU30" s="40">
        <f t="shared" si="19"/>
        <v>0</v>
      </c>
      <c r="CV30" s="40">
        <f t="shared" si="19"/>
        <v>0</v>
      </c>
      <c r="CW30" s="40">
        <f t="shared" si="19"/>
        <v>0</v>
      </c>
      <c r="CX30" s="40">
        <f t="shared" si="19"/>
        <v>0</v>
      </c>
      <c r="CY30" s="40">
        <f t="shared" si="19"/>
        <v>0</v>
      </c>
      <c r="CZ30" s="40">
        <f t="shared" si="19"/>
        <v>0</v>
      </c>
      <c r="DA30" s="40">
        <f t="shared" si="19"/>
        <v>0</v>
      </c>
      <c r="DB30" s="40">
        <f t="shared" si="19"/>
        <v>0</v>
      </c>
      <c r="DC30" s="40">
        <f t="shared" si="19"/>
        <v>0</v>
      </c>
      <c r="DD30" s="40">
        <f t="shared" si="19"/>
        <v>0</v>
      </c>
      <c r="DE30" s="40">
        <f t="shared" si="19"/>
        <v>0</v>
      </c>
      <c r="DF30" s="40">
        <f t="shared" si="19"/>
        <v>0</v>
      </c>
      <c r="DG30" s="40">
        <f t="shared" si="19"/>
        <v>0</v>
      </c>
      <c r="DH30" s="40">
        <f t="shared" si="19"/>
        <v>0</v>
      </c>
      <c r="DI30" s="40">
        <f t="shared" si="19"/>
        <v>0</v>
      </c>
      <c r="DJ30" s="40">
        <f t="shared" si="19"/>
        <v>0</v>
      </c>
      <c r="DK30" s="40">
        <f t="shared" si="19"/>
        <v>0</v>
      </c>
      <c r="DL30" s="40">
        <f t="shared" si="19"/>
        <v>0</v>
      </c>
      <c r="DM30" s="40">
        <f t="shared" si="19"/>
        <v>0</v>
      </c>
      <c r="DN30" s="40">
        <f t="shared" si="19"/>
        <v>0</v>
      </c>
      <c r="DO30" s="40">
        <f t="shared" si="19"/>
        <v>0</v>
      </c>
      <c r="DP30" s="40">
        <f t="shared" si="19"/>
        <v>0</v>
      </c>
      <c r="DQ30" s="40">
        <f t="shared" si="19"/>
        <v>0</v>
      </c>
      <c r="DR30" s="40">
        <f t="shared" si="19"/>
        <v>0</v>
      </c>
      <c r="DS30" s="40">
        <f t="shared" si="19"/>
        <v>0</v>
      </c>
      <c r="DT30" s="40">
        <f t="shared" si="19"/>
        <v>0</v>
      </c>
      <c r="DU30" s="427"/>
      <c r="DV30" s="428"/>
      <c r="DW30" s="428"/>
      <c r="DX30" s="428"/>
      <c r="DY30" s="428"/>
      <c r="DZ30" s="428"/>
      <c r="EA30" s="428"/>
      <c r="EB30" s="428"/>
      <c r="EC30" s="428"/>
      <c r="ED30" s="455"/>
    </row>
    <row r="31" spans="2:134" ht="26.25" customHeight="1">
      <c r="B31" s="35" t="e">
        <f>Декларация!#REF!</f>
        <v>#REF!</v>
      </c>
      <c r="C31" s="36" t="s">
        <v>69</v>
      </c>
      <c r="D31" s="37"/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/>
      <c r="AB31" s="28">
        <v>0</v>
      </c>
      <c r="AC31" s="28">
        <v>0</v>
      </c>
      <c r="AD31" s="28">
        <v>0</v>
      </c>
      <c r="AE31" s="28">
        <v>0</v>
      </c>
      <c r="AF31" s="28"/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/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/>
      <c r="BB31" s="28">
        <v>0</v>
      </c>
      <c r="BC31" s="28">
        <v>0</v>
      </c>
      <c r="BD31" s="28">
        <v>0</v>
      </c>
      <c r="BE31" s="28"/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/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/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/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/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/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0</v>
      </c>
      <c r="DG31" s="28">
        <v>0</v>
      </c>
      <c r="DH31" s="28">
        <v>0</v>
      </c>
      <c r="DI31" s="28"/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/>
      <c r="DS31" s="28">
        <v>0</v>
      </c>
      <c r="DT31" s="28">
        <v>0</v>
      </c>
      <c r="DU31" s="40" t="e">
        <f aca="true" t="shared" si="20" ref="DU31:ED31">IF($E$2="03",SUM(E31,O31,Y31),IF($E$2="06",SUM(E31,O31,Y31,AI31,AS31,BC31),IF($E$2="09",SUM(E31,O31,Y31,AI31,AS31,BC31,BM31,BW31,CG31),IF($E$2="12",SUM(E31,O31,Y31,AI31,AS31,BC31,BM31,BW31,CG31,CQ31,DA31,DK31),0))))</f>
        <v>#REF!</v>
      </c>
      <c r="DV31" s="40" t="e">
        <f t="shared" si="20"/>
        <v>#REF!</v>
      </c>
      <c r="DW31" s="40" t="e">
        <f t="shared" si="20"/>
        <v>#REF!</v>
      </c>
      <c r="DX31" s="40" t="e">
        <f t="shared" si="20"/>
        <v>#REF!</v>
      </c>
      <c r="DY31" s="40" t="e">
        <f t="shared" si="20"/>
        <v>#REF!</v>
      </c>
      <c r="DZ31" s="40" t="e">
        <f t="shared" si="20"/>
        <v>#REF!</v>
      </c>
      <c r="EA31" s="40" t="e">
        <f t="shared" si="20"/>
        <v>#REF!</v>
      </c>
      <c r="EB31" s="40" t="e">
        <f t="shared" si="20"/>
        <v>#REF!</v>
      </c>
      <c r="EC31" s="40" t="e">
        <f t="shared" si="20"/>
        <v>#REF!</v>
      </c>
      <c r="ED31" s="40" t="e">
        <f t="shared" si="20"/>
        <v>#REF!</v>
      </c>
    </row>
    <row r="32" spans="2:134" ht="29.25" customHeight="1">
      <c r="B32" s="35" t="e">
        <f>Декларация!#REF!</f>
        <v>#REF!</v>
      </c>
      <c r="C32" s="36" t="s">
        <v>63</v>
      </c>
      <c r="D32" s="37"/>
      <c r="E32" s="39">
        <f>IF((E8-E10-E15+E17+E30+E31)&lt;0,0,E8-E10-E15+E17+E30+E31)</f>
        <v>0</v>
      </c>
      <c r="F32" s="39">
        <f aca="true" t="shared" si="21" ref="F32:BQ32">IF((F8-F10-F15+F17+F30+F31)&lt;0,0,F8-F10-F15+F17+F30+F31)</f>
        <v>0</v>
      </c>
      <c r="G32" s="39">
        <f t="shared" si="21"/>
        <v>36000</v>
      </c>
      <c r="H32" s="39">
        <f t="shared" si="21"/>
        <v>0</v>
      </c>
      <c r="I32" s="39">
        <f t="shared" si="21"/>
        <v>0</v>
      </c>
      <c r="J32" s="39">
        <f t="shared" si="21"/>
        <v>64000</v>
      </c>
      <c r="K32" s="39">
        <f t="shared" si="21"/>
        <v>0</v>
      </c>
      <c r="L32" s="39">
        <f t="shared" si="21"/>
        <v>0</v>
      </c>
      <c r="M32" s="39">
        <f t="shared" si="21"/>
        <v>0</v>
      </c>
      <c r="N32" s="39">
        <f t="shared" si="21"/>
        <v>0</v>
      </c>
      <c r="O32" s="39">
        <f t="shared" si="21"/>
        <v>0</v>
      </c>
      <c r="P32" s="39">
        <f t="shared" si="21"/>
        <v>0</v>
      </c>
      <c r="Q32" s="39">
        <f t="shared" si="21"/>
        <v>0</v>
      </c>
      <c r="R32" s="39">
        <f t="shared" si="21"/>
        <v>0</v>
      </c>
      <c r="S32" s="39">
        <f t="shared" si="21"/>
        <v>0</v>
      </c>
      <c r="T32" s="39">
        <f t="shared" si="21"/>
        <v>0</v>
      </c>
      <c r="U32" s="39">
        <f t="shared" si="21"/>
        <v>0</v>
      </c>
      <c r="V32" s="39">
        <f t="shared" si="21"/>
        <v>0</v>
      </c>
      <c r="W32" s="39">
        <f t="shared" si="21"/>
        <v>0</v>
      </c>
      <c r="X32" s="39">
        <f t="shared" si="21"/>
        <v>0</v>
      </c>
      <c r="Y32" s="39">
        <f t="shared" si="21"/>
        <v>0</v>
      </c>
      <c r="Z32" s="39">
        <f t="shared" si="21"/>
        <v>0</v>
      </c>
      <c r="AA32" s="39">
        <f t="shared" si="21"/>
        <v>0</v>
      </c>
      <c r="AB32" s="39">
        <f t="shared" si="21"/>
        <v>0</v>
      </c>
      <c r="AC32" s="39">
        <f t="shared" si="21"/>
        <v>0</v>
      </c>
      <c r="AD32" s="39">
        <f t="shared" si="21"/>
        <v>0</v>
      </c>
      <c r="AE32" s="39">
        <f t="shared" si="21"/>
        <v>0</v>
      </c>
      <c r="AF32" s="39">
        <f t="shared" si="21"/>
        <v>0</v>
      </c>
      <c r="AG32" s="39">
        <f t="shared" si="21"/>
        <v>0</v>
      </c>
      <c r="AH32" s="39">
        <f t="shared" si="21"/>
        <v>0</v>
      </c>
      <c r="AI32" s="39">
        <f t="shared" si="21"/>
        <v>0</v>
      </c>
      <c r="AJ32" s="39">
        <f t="shared" si="21"/>
        <v>0</v>
      </c>
      <c r="AK32" s="39">
        <f t="shared" si="21"/>
        <v>0</v>
      </c>
      <c r="AL32" s="39">
        <f t="shared" si="21"/>
        <v>0</v>
      </c>
      <c r="AM32" s="39">
        <f t="shared" si="21"/>
        <v>0</v>
      </c>
      <c r="AN32" s="39">
        <f t="shared" si="21"/>
        <v>0</v>
      </c>
      <c r="AO32" s="39">
        <f t="shared" si="21"/>
        <v>0</v>
      </c>
      <c r="AP32" s="39">
        <f t="shared" si="21"/>
        <v>0</v>
      </c>
      <c r="AQ32" s="39">
        <f t="shared" si="21"/>
        <v>0</v>
      </c>
      <c r="AR32" s="39">
        <f t="shared" si="21"/>
        <v>0</v>
      </c>
      <c r="AS32" s="39">
        <f t="shared" si="21"/>
        <v>0</v>
      </c>
      <c r="AT32" s="39">
        <f t="shared" si="21"/>
        <v>0</v>
      </c>
      <c r="AU32" s="39">
        <f t="shared" si="21"/>
        <v>0</v>
      </c>
      <c r="AV32" s="39">
        <f t="shared" si="21"/>
        <v>0</v>
      </c>
      <c r="AW32" s="39">
        <f t="shared" si="21"/>
        <v>0</v>
      </c>
      <c r="AX32" s="39">
        <f t="shared" si="21"/>
        <v>0</v>
      </c>
      <c r="AY32" s="39">
        <f t="shared" si="21"/>
        <v>0</v>
      </c>
      <c r="AZ32" s="39">
        <f t="shared" si="21"/>
        <v>0</v>
      </c>
      <c r="BA32" s="39">
        <f t="shared" si="21"/>
        <v>0</v>
      </c>
      <c r="BB32" s="39">
        <f t="shared" si="21"/>
        <v>0</v>
      </c>
      <c r="BC32" s="39">
        <f t="shared" si="21"/>
        <v>0</v>
      </c>
      <c r="BD32" s="39">
        <f t="shared" si="21"/>
        <v>0</v>
      </c>
      <c r="BE32" s="39">
        <f t="shared" si="21"/>
        <v>0</v>
      </c>
      <c r="BF32" s="39">
        <f t="shared" si="21"/>
        <v>0</v>
      </c>
      <c r="BG32" s="39">
        <f t="shared" si="21"/>
        <v>0</v>
      </c>
      <c r="BH32" s="39">
        <f t="shared" si="21"/>
        <v>0</v>
      </c>
      <c r="BI32" s="39">
        <f t="shared" si="21"/>
        <v>0</v>
      </c>
      <c r="BJ32" s="39">
        <f t="shared" si="21"/>
        <v>0</v>
      </c>
      <c r="BK32" s="39">
        <f t="shared" si="21"/>
        <v>0</v>
      </c>
      <c r="BL32" s="39">
        <f t="shared" si="21"/>
        <v>0</v>
      </c>
      <c r="BM32" s="39">
        <f t="shared" si="21"/>
        <v>0</v>
      </c>
      <c r="BN32" s="39">
        <f t="shared" si="21"/>
        <v>0</v>
      </c>
      <c r="BO32" s="39">
        <f t="shared" si="21"/>
        <v>0</v>
      </c>
      <c r="BP32" s="39">
        <f t="shared" si="21"/>
        <v>0</v>
      </c>
      <c r="BQ32" s="39">
        <f t="shared" si="21"/>
        <v>0</v>
      </c>
      <c r="BR32" s="39">
        <f aca="true" t="shared" si="22" ref="BR32:DT32">IF((BR8-BR10-BR15+BR17+BR30+BR31)&lt;0,0,BR8-BR10-BR15+BR17+BR30+BR31)</f>
        <v>0</v>
      </c>
      <c r="BS32" s="39">
        <f t="shared" si="22"/>
        <v>0</v>
      </c>
      <c r="BT32" s="39">
        <f t="shared" si="22"/>
        <v>0</v>
      </c>
      <c r="BU32" s="39">
        <f t="shared" si="22"/>
        <v>0</v>
      </c>
      <c r="BV32" s="39">
        <f t="shared" si="22"/>
        <v>0</v>
      </c>
      <c r="BW32" s="39">
        <f t="shared" si="22"/>
        <v>0</v>
      </c>
      <c r="BX32" s="39">
        <f t="shared" si="22"/>
        <v>0</v>
      </c>
      <c r="BY32" s="39">
        <f t="shared" si="22"/>
        <v>0</v>
      </c>
      <c r="BZ32" s="39">
        <f t="shared" si="22"/>
        <v>0</v>
      </c>
      <c r="CA32" s="39">
        <f t="shared" si="22"/>
        <v>0</v>
      </c>
      <c r="CB32" s="39">
        <f t="shared" si="22"/>
        <v>0</v>
      </c>
      <c r="CC32" s="39">
        <f t="shared" si="22"/>
        <v>0</v>
      </c>
      <c r="CD32" s="39">
        <f t="shared" si="22"/>
        <v>0</v>
      </c>
      <c r="CE32" s="39">
        <f t="shared" si="22"/>
        <v>0</v>
      </c>
      <c r="CF32" s="39">
        <f t="shared" si="22"/>
        <v>0</v>
      </c>
      <c r="CG32" s="39">
        <f t="shared" si="22"/>
        <v>0</v>
      </c>
      <c r="CH32" s="39">
        <f t="shared" si="22"/>
        <v>0</v>
      </c>
      <c r="CI32" s="39">
        <f t="shared" si="22"/>
        <v>0</v>
      </c>
      <c r="CJ32" s="39">
        <f t="shared" si="22"/>
        <v>0</v>
      </c>
      <c r="CK32" s="39">
        <f t="shared" si="22"/>
        <v>0</v>
      </c>
      <c r="CL32" s="39">
        <f t="shared" si="22"/>
        <v>0</v>
      </c>
      <c r="CM32" s="39">
        <f t="shared" si="22"/>
        <v>0</v>
      </c>
      <c r="CN32" s="39">
        <f t="shared" si="22"/>
        <v>0</v>
      </c>
      <c r="CO32" s="39">
        <f t="shared" si="22"/>
        <v>0</v>
      </c>
      <c r="CP32" s="39">
        <f t="shared" si="22"/>
        <v>0</v>
      </c>
      <c r="CQ32" s="39">
        <f t="shared" si="22"/>
        <v>0</v>
      </c>
      <c r="CR32" s="39">
        <f t="shared" si="22"/>
        <v>0</v>
      </c>
      <c r="CS32" s="39">
        <f t="shared" si="22"/>
        <v>0</v>
      </c>
      <c r="CT32" s="39">
        <f t="shared" si="22"/>
        <v>0</v>
      </c>
      <c r="CU32" s="39">
        <f t="shared" si="22"/>
        <v>0</v>
      </c>
      <c r="CV32" s="39">
        <f t="shared" si="22"/>
        <v>0</v>
      </c>
      <c r="CW32" s="39">
        <f t="shared" si="22"/>
        <v>0</v>
      </c>
      <c r="CX32" s="39">
        <f t="shared" si="22"/>
        <v>0</v>
      </c>
      <c r="CY32" s="39">
        <f t="shared" si="22"/>
        <v>0</v>
      </c>
      <c r="CZ32" s="39">
        <f t="shared" si="22"/>
        <v>0</v>
      </c>
      <c r="DA32" s="39">
        <f t="shared" si="22"/>
        <v>0</v>
      </c>
      <c r="DB32" s="39">
        <f t="shared" si="22"/>
        <v>0</v>
      </c>
      <c r="DC32" s="39">
        <f t="shared" si="22"/>
        <v>0</v>
      </c>
      <c r="DD32" s="39">
        <f t="shared" si="22"/>
        <v>0</v>
      </c>
      <c r="DE32" s="39">
        <f t="shared" si="22"/>
        <v>0</v>
      </c>
      <c r="DF32" s="39">
        <f t="shared" si="22"/>
        <v>0</v>
      </c>
      <c r="DG32" s="39">
        <f t="shared" si="22"/>
        <v>0</v>
      </c>
      <c r="DH32" s="39">
        <f t="shared" si="22"/>
        <v>0</v>
      </c>
      <c r="DI32" s="39">
        <f t="shared" si="22"/>
        <v>0</v>
      </c>
      <c r="DJ32" s="39">
        <f t="shared" si="22"/>
        <v>0</v>
      </c>
      <c r="DK32" s="39">
        <f t="shared" si="22"/>
        <v>0</v>
      </c>
      <c r="DL32" s="39">
        <f t="shared" si="22"/>
        <v>0</v>
      </c>
      <c r="DM32" s="39">
        <f t="shared" si="22"/>
        <v>0</v>
      </c>
      <c r="DN32" s="39">
        <f t="shared" si="22"/>
        <v>0</v>
      </c>
      <c r="DO32" s="39">
        <f t="shared" si="22"/>
        <v>0</v>
      </c>
      <c r="DP32" s="39">
        <f t="shared" si="22"/>
        <v>0</v>
      </c>
      <c r="DQ32" s="39">
        <f t="shared" si="22"/>
        <v>0</v>
      </c>
      <c r="DR32" s="39">
        <f t="shared" si="22"/>
        <v>0</v>
      </c>
      <c r="DS32" s="39">
        <f t="shared" si="22"/>
        <v>0</v>
      </c>
      <c r="DT32" s="39">
        <f t="shared" si="22"/>
        <v>0</v>
      </c>
      <c r="DU32" s="427"/>
      <c r="DV32" s="428"/>
      <c r="DW32" s="428"/>
      <c r="DX32" s="428"/>
      <c r="DY32" s="428"/>
      <c r="DZ32" s="428"/>
      <c r="EA32" s="428"/>
      <c r="EB32" s="428"/>
      <c r="EC32" s="428"/>
      <c r="ED32" s="455"/>
    </row>
    <row r="33" spans="2:134" ht="25.5" customHeight="1">
      <c r="B33" s="35" t="e">
        <f>Декларация!#REF!</f>
        <v>#REF!</v>
      </c>
      <c r="C33" s="36" t="s">
        <v>8</v>
      </c>
      <c r="D33" s="37"/>
      <c r="E33" s="40">
        <f>IF((E8-E10-E15+E17+E30)&gt;0,0,E8-E10-E15+E17+E30)</f>
        <v>0</v>
      </c>
      <c r="F33" s="40">
        <f aca="true" t="shared" si="23" ref="F33:BQ33">IF((F8-F10-F15+F17+F30)&gt;0,0,F8-F10-F15+F17+F30)</f>
        <v>0</v>
      </c>
      <c r="G33" s="40">
        <f t="shared" si="23"/>
        <v>0</v>
      </c>
      <c r="H33" s="40">
        <f t="shared" si="23"/>
        <v>0</v>
      </c>
      <c r="I33" s="40">
        <f t="shared" si="23"/>
        <v>0</v>
      </c>
      <c r="J33" s="40">
        <f t="shared" si="23"/>
        <v>0</v>
      </c>
      <c r="K33" s="40">
        <f t="shared" si="23"/>
        <v>0</v>
      </c>
      <c r="L33" s="40">
        <f t="shared" si="23"/>
        <v>0</v>
      </c>
      <c r="M33" s="40">
        <f t="shared" si="23"/>
        <v>0</v>
      </c>
      <c r="N33" s="40">
        <f t="shared" si="23"/>
        <v>0</v>
      </c>
      <c r="O33" s="40">
        <f t="shared" si="23"/>
        <v>0</v>
      </c>
      <c r="P33" s="40">
        <f t="shared" si="23"/>
        <v>0</v>
      </c>
      <c r="Q33" s="40">
        <f t="shared" si="23"/>
        <v>0</v>
      </c>
      <c r="R33" s="40">
        <f t="shared" si="23"/>
        <v>0</v>
      </c>
      <c r="S33" s="40">
        <f t="shared" si="23"/>
        <v>0</v>
      </c>
      <c r="T33" s="40">
        <f t="shared" si="23"/>
        <v>0</v>
      </c>
      <c r="U33" s="40">
        <f t="shared" si="23"/>
        <v>0</v>
      </c>
      <c r="V33" s="40">
        <f t="shared" si="23"/>
        <v>0</v>
      </c>
      <c r="W33" s="40">
        <f t="shared" si="23"/>
        <v>0</v>
      </c>
      <c r="X33" s="40">
        <f t="shared" si="23"/>
        <v>0</v>
      </c>
      <c r="Y33" s="40">
        <f t="shared" si="23"/>
        <v>0</v>
      </c>
      <c r="Z33" s="40">
        <f t="shared" si="23"/>
        <v>0</v>
      </c>
      <c r="AA33" s="40">
        <f t="shared" si="23"/>
        <v>0</v>
      </c>
      <c r="AB33" s="40">
        <f t="shared" si="23"/>
        <v>0</v>
      </c>
      <c r="AC33" s="40">
        <f t="shared" si="23"/>
        <v>0</v>
      </c>
      <c r="AD33" s="40">
        <f t="shared" si="23"/>
        <v>0</v>
      </c>
      <c r="AE33" s="40">
        <f t="shared" si="23"/>
        <v>0</v>
      </c>
      <c r="AF33" s="40">
        <f t="shared" si="23"/>
        <v>0</v>
      </c>
      <c r="AG33" s="40">
        <f t="shared" si="23"/>
        <v>0</v>
      </c>
      <c r="AH33" s="40">
        <f t="shared" si="23"/>
        <v>0</v>
      </c>
      <c r="AI33" s="40">
        <f t="shared" si="23"/>
        <v>0</v>
      </c>
      <c r="AJ33" s="40">
        <f t="shared" si="23"/>
        <v>0</v>
      </c>
      <c r="AK33" s="40">
        <f t="shared" si="23"/>
        <v>0</v>
      </c>
      <c r="AL33" s="40">
        <f t="shared" si="23"/>
        <v>0</v>
      </c>
      <c r="AM33" s="40">
        <f t="shared" si="23"/>
        <v>0</v>
      </c>
      <c r="AN33" s="40">
        <f t="shared" si="23"/>
        <v>0</v>
      </c>
      <c r="AO33" s="40">
        <f t="shared" si="23"/>
        <v>0</v>
      </c>
      <c r="AP33" s="40">
        <f t="shared" si="23"/>
        <v>0</v>
      </c>
      <c r="AQ33" s="40">
        <f t="shared" si="23"/>
        <v>0</v>
      </c>
      <c r="AR33" s="40">
        <f t="shared" si="23"/>
        <v>0</v>
      </c>
      <c r="AS33" s="40">
        <f t="shared" si="23"/>
        <v>0</v>
      </c>
      <c r="AT33" s="40">
        <f t="shared" si="23"/>
        <v>0</v>
      </c>
      <c r="AU33" s="40">
        <f t="shared" si="23"/>
        <v>0</v>
      </c>
      <c r="AV33" s="40">
        <f t="shared" si="23"/>
        <v>0</v>
      </c>
      <c r="AW33" s="40">
        <f t="shared" si="23"/>
        <v>0</v>
      </c>
      <c r="AX33" s="40">
        <f t="shared" si="23"/>
        <v>0</v>
      </c>
      <c r="AY33" s="40">
        <f t="shared" si="23"/>
        <v>0</v>
      </c>
      <c r="AZ33" s="40">
        <f t="shared" si="23"/>
        <v>0</v>
      </c>
      <c r="BA33" s="40">
        <f t="shared" si="23"/>
        <v>0</v>
      </c>
      <c r="BB33" s="40">
        <f t="shared" si="23"/>
        <v>0</v>
      </c>
      <c r="BC33" s="40">
        <f t="shared" si="23"/>
        <v>0</v>
      </c>
      <c r="BD33" s="40">
        <f t="shared" si="23"/>
        <v>0</v>
      </c>
      <c r="BE33" s="40">
        <f t="shared" si="23"/>
        <v>0</v>
      </c>
      <c r="BF33" s="40">
        <f t="shared" si="23"/>
        <v>0</v>
      </c>
      <c r="BG33" s="40">
        <f t="shared" si="23"/>
        <v>0</v>
      </c>
      <c r="BH33" s="40">
        <f t="shared" si="23"/>
        <v>0</v>
      </c>
      <c r="BI33" s="40">
        <f t="shared" si="23"/>
        <v>0</v>
      </c>
      <c r="BJ33" s="40">
        <f t="shared" si="23"/>
        <v>0</v>
      </c>
      <c r="BK33" s="40">
        <f t="shared" si="23"/>
        <v>0</v>
      </c>
      <c r="BL33" s="40">
        <f t="shared" si="23"/>
        <v>0</v>
      </c>
      <c r="BM33" s="40">
        <f t="shared" si="23"/>
        <v>0</v>
      </c>
      <c r="BN33" s="40">
        <f t="shared" si="23"/>
        <v>0</v>
      </c>
      <c r="BO33" s="40">
        <f t="shared" si="23"/>
        <v>0</v>
      </c>
      <c r="BP33" s="40">
        <f t="shared" si="23"/>
        <v>0</v>
      </c>
      <c r="BQ33" s="40">
        <f t="shared" si="23"/>
        <v>0</v>
      </c>
      <c r="BR33" s="40">
        <f aca="true" t="shared" si="24" ref="BR33:DT33">IF((BR8-BR10-BR15+BR17+BR30)&gt;0,0,BR8-BR10-BR15+BR17+BR30)</f>
        <v>0</v>
      </c>
      <c r="BS33" s="40">
        <f t="shared" si="24"/>
        <v>0</v>
      </c>
      <c r="BT33" s="40">
        <f t="shared" si="24"/>
        <v>0</v>
      </c>
      <c r="BU33" s="40">
        <f t="shared" si="24"/>
        <v>0</v>
      </c>
      <c r="BV33" s="40">
        <f t="shared" si="24"/>
        <v>0</v>
      </c>
      <c r="BW33" s="40">
        <f t="shared" si="24"/>
        <v>0</v>
      </c>
      <c r="BX33" s="40">
        <f t="shared" si="24"/>
        <v>0</v>
      </c>
      <c r="BY33" s="40">
        <f t="shared" si="24"/>
        <v>0</v>
      </c>
      <c r="BZ33" s="40">
        <f t="shared" si="24"/>
        <v>0</v>
      </c>
      <c r="CA33" s="40">
        <f t="shared" si="24"/>
        <v>0</v>
      </c>
      <c r="CB33" s="40">
        <f t="shared" si="24"/>
        <v>0</v>
      </c>
      <c r="CC33" s="40">
        <f t="shared" si="24"/>
        <v>0</v>
      </c>
      <c r="CD33" s="40">
        <f t="shared" si="24"/>
        <v>0</v>
      </c>
      <c r="CE33" s="40">
        <f t="shared" si="24"/>
        <v>0</v>
      </c>
      <c r="CF33" s="40">
        <f t="shared" si="24"/>
        <v>0</v>
      </c>
      <c r="CG33" s="40">
        <f t="shared" si="24"/>
        <v>0</v>
      </c>
      <c r="CH33" s="40">
        <f t="shared" si="24"/>
        <v>0</v>
      </c>
      <c r="CI33" s="40">
        <f t="shared" si="24"/>
        <v>0</v>
      </c>
      <c r="CJ33" s="40">
        <f t="shared" si="24"/>
        <v>0</v>
      </c>
      <c r="CK33" s="40">
        <f t="shared" si="24"/>
        <v>0</v>
      </c>
      <c r="CL33" s="40">
        <f t="shared" si="24"/>
        <v>0</v>
      </c>
      <c r="CM33" s="40">
        <f t="shared" si="24"/>
        <v>0</v>
      </c>
      <c r="CN33" s="40">
        <f t="shared" si="24"/>
        <v>0</v>
      </c>
      <c r="CO33" s="40">
        <f t="shared" si="24"/>
        <v>0</v>
      </c>
      <c r="CP33" s="40">
        <f t="shared" si="24"/>
        <v>0</v>
      </c>
      <c r="CQ33" s="40">
        <f t="shared" si="24"/>
        <v>0</v>
      </c>
      <c r="CR33" s="40">
        <f t="shared" si="24"/>
        <v>0</v>
      </c>
      <c r="CS33" s="40">
        <f t="shared" si="24"/>
        <v>0</v>
      </c>
      <c r="CT33" s="40">
        <f t="shared" si="24"/>
        <v>0</v>
      </c>
      <c r="CU33" s="40">
        <f t="shared" si="24"/>
        <v>0</v>
      </c>
      <c r="CV33" s="40">
        <f t="shared" si="24"/>
        <v>0</v>
      </c>
      <c r="CW33" s="40">
        <f t="shared" si="24"/>
        <v>0</v>
      </c>
      <c r="CX33" s="40">
        <f t="shared" si="24"/>
        <v>0</v>
      </c>
      <c r="CY33" s="40">
        <f t="shared" si="24"/>
        <v>0</v>
      </c>
      <c r="CZ33" s="40">
        <f t="shared" si="24"/>
        <v>0</v>
      </c>
      <c r="DA33" s="40">
        <f t="shared" si="24"/>
        <v>0</v>
      </c>
      <c r="DB33" s="40">
        <f t="shared" si="24"/>
        <v>0</v>
      </c>
      <c r="DC33" s="40">
        <f t="shared" si="24"/>
        <v>0</v>
      </c>
      <c r="DD33" s="40">
        <f t="shared" si="24"/>
        <v>0</v>
      </c>
      <c r="DE33" s="40">
        <f t="shared" si="24"/>
        <v>0</v>
      </c>
      <c r="DF33" s="40">
        <f t="shared" si="24"/>
        <v>0</v>
      </c>
      <c r="DG33" s="40">
        <f t="shared" si="24"/>
        <v>0</v>
      </c>
      <c r="DH33" s="40">
        <f t="shared" si="24"/>
        <v>0</v>
      </c>
      <c r="DI33" s="40">
        <f t="shared" si="24"/>
        <v>0</v>
      </c>
      <c r="DJ33" s="40">
        <f t="shared" si="24"/>
        <v>0</v>
      </c>
      <c r="DK33" s="40">
        <f t="shared" si="24"/>
        <v>0</v>
      </c>
      <c r="DL33" s="40">
        <f t="shared" si="24"/>
        <v>0</v>
      </c>
      <c r="DM33" s="40">
        <f t="shared" si="24"/>
        <v>0</v>
      </c>
      <c r="DN33" s="40">
        <f t="shared" si="24"/>
        <v>0</v>
      </c>
      <c r="DO33" s="40">
        <f t="shared" si="24"/>
        <v>0</v>
      </c>
      <c r="DP33" s="40">
        <f t="shared" si="24"/>
        <v>0</v>
      </c>
      <c r="DQ33" s="40">
        <f t="shared" si="24"/>
        <v>0</v>
      </c>
      <c r="DR33" s="40">
        <f t="shared" si="24"/>
        <v>0</v>
      </c>
      <c r="DS33" s="40">
        <f t="shared" si="24"/>
        <v>0</v>
      </c>
      <c r="DT33" s="40">
        <f t="shared" si="24"/>
        <v>0</v>
      </c>
      <c r="DU33" s="427"/>
      <c r="DV33" s="428"/>
      <c r="DW33" s="428"/>
      <c r="DX33" s="428"/>
      <c r="DY33" s="428"/>
      <c r="DZ33" s="428"/>
      <c r="EA33" s="428"/>
      <c r="EB33" s="428"/>
      <c r="EC33" s="428"/>
      <c r="ED33" s="455"/>
    </row>
    <row r="34" spans="2:134" ht="14.25" customHeight="1">
      <c r="B34" s="35" t="e">
        <f>Декларация!#REF!</f>
        <v>#REF!</v>
      </c>
      <c r="C34" s="36" t="s">
        <v>9</v>
      </c>
      <c r="D34" s="37"/>
      <c r="E34" s="160">
        <f>E32+E33</f>
        <v>0</v>
      </c>
      <c r="F34" s="160">
        <f aca="true" t="shared" si="25" ref="F34:BQ34">F32+F33</f>
        <v>0</v>
      </c>
      <c r="G34" s="160">
        <f t="shared" si="25"/>
        <v>36000</v>
      </c>
      <c r="H34" s="160">
        <f t="shared" si="25"/>
        <v>0</v>
      </c>
      <c r="I34" s="160">
        <f t="shared" si="25"/>
        <v>0</v>
      </c>
      <c r="J34" s="160">
        <f t="shared" si="25"/>
        <v>64000</v>
      </c>
      <c r="K34" s="160">
        <f t="shared" si="25"/>
        <v>0</v>
      </c>
      <c r="L34" s="160">
        <f t="shared" si="25"/>
        <v>0</v>
      </c>
      <c r="M34" s="160">
        <f t="shared" si="25"/>
        <v>0</v>
      </c>
      <c r="N34" s="160">
        <f t="shared" si="25"/>
        <v>0</v>
      </c>
      <c r="O34" s="160">
        <f t="shared" si="25"/>
        <v>0</v>
      </c>
      <c r="P34" s="160">
        <f t="shared" si="25"/>
        <v>0</v>
      </c>
      <c r="Q34" s="160">
        <f t="shared" si="25"/>
        <v>0</v>
      </c>
      <c r="R34" s="160">
        <f t="shared" si="25"/>
        <v>0</v>
      </c>
      <c r="S34" s="160">
        <f t="shared" si="25"/>
        <v>0</v>
      </c>
      <c r="T34" s="160">
        <f t="shared" si="25"/>
        <v>0</v>
      </c>
      <c r="U34" s="160">
        <f t="shared" si="25"/>
        <v>0</v>
      </c>
      <c r="V34" s="160">
        <f t="shared" si="25"/>
        <v>0</v>
      </c>
      <c r="W34" s="160">
        <f t="shared" si="25"/>
        <v>0</v>
      </c>
      <c r="X34" s="160">
        <f t="shared" si="25"/>
        <v>0</v>
      </c>
      <c r="Y34" s="160">
        <f t="shared" si="25"/>
        <v>0</v>
      </c>
      <c r="Z34" s="160">
        <f t="shared" si="25"/>
        <v>0</v>
      </c>
      <c r="AA34" s="160">
        <f t="shared" si="25"/>
        <v>0</v>
      </c>
      <c r="AB34" s="160">
        <f t="shared" si="25"/>
        <v>0</v>
      </c>
      <c r="AC34" s="160">
        <f t="shared" si="25"/>
        <v>0</v>
      </c>
      <c r="AD34" s="160">
        <f t="shared" si="25"/>
        <v>0</v>
      </c>
      <c r="AE34" s="160">
        <f t="shared" si="25"/>
        <v>0</v>
      </c>
      <c r="AF34" s="160">
        <f t="shared" si="25"/>
        <v>0</v>
      </c>
      <c r="AG34" s="160">
        <f t="shared" si="25"/>
        <v>0</v>
      </c>
      <c r="AH34" s="160">
        <f t="shared" si="25"/>
        <v>0</v>
      </c>
      <c r="AI34" s="160">
        <f t="shared" si="25"/>
        <v>0</v>
      </c>
      <c r="AJ34" s="160">
        <f t="shared" si="25"/>
        <v>0</v>
      </c>
      <c r="AK34" s="160">
        <f t="shared" si="25"/>
        <v>0</v>
      </c>
      <c r="AL34" s="160">
        <f t="shared" si="25"/>
        <v>0</v>
      </c>
      <c r="AM34" s="160">
        <f t="shared" si="25"/>
        <v>0</v>
      </c>
      <c r="AN34" s="160">
        <f t="shared" si="25"/>
        <v>0</v>
      </c>
      <c r="AO34" s="160">
        <f t="shared" si="25"/>
        <v>0</v>
      </c>
      <c r="AP34" s="160">
        <f t="shared" si="25"/>
        <v>0</v>
      </c>
      <c r="AQ34" s="160">
        <f t="shared" si="25"/>
        <v>0</v>
      </c>
      <c r="AR34" s="160">
        <f t="shared" si="25"/>
        <v>0</v>
      </c>
      <c r="AS34" s="160">
        <f t="shared" si="25"/>
        <v>0</v>
      </c>
      <c r="AT34" s="160">
        <f t="shared" si="25"/>
        <v>0</v>
      </c>
      <c r="AU34" s="160">
        <f t="shared" si="25"/>
        <v>0</v>
      </c>
      <c r="AV34" s="160">
        <f t="shared" si="25"/>
        <v>0</v>
      </c>
      <c r="AW34" s="160">
        <f t="shared" si="25"/>
        <v>0</v>
      </c>
      <c r="AX34" s="160">
        <f t="shared" si="25"/>
        <v>0</v>
      </c>
      <c r="AY34" s="160">
        <f t="shared" si="25"/>
        <v>0</v>
      </c>
      <c r="AZ34" s="160">
        <f t="shared" si="25"/>
        <v>0</v>
      </c>
      <c r="BA34" s="160">
        <f t="shared" si="25"/>
        <v>0</v>
      </c>
      <c r="BB34" s="160">
        <f t="shared" si="25"/>
        <v>0</v>
      </c>
      <c r="BC34" s="160">
        <f t="shared" si="25"/>
        <v>0</v>
      </c>
      <c r="BD34" s="160">
        <f t="shared" si="25"/>
        <v>0</v>
      </c>
      <c r="BE34" s="160">
        <f t="shared" si="25"/>
        <v>0</v>
      </c>
      <c r="BF34" s="160">
        <f t="shared" si="25"/>
        <v>0</v>
      </c>
      <c r="BG34" s="160">
        <f t="shared" si="25"/>
        <v>0</v>
      </c>
      <c r="BH34" s="160">
        <f t="shared" si="25"/>
        <v>0</v>
      </c>
      <c r="BI34" s="160">
        <f t="shared" si="25"/>
        <v>0</v>
      </c>
      <c r="BJ34" s="160">
        <f t="shared" si="25"/>
        <v>0</v>
      </c>
      <c r="BK34" s="160">
        <f t="shared" si="25"/>
        <v>0</v>
      </c>
      <c r="BL34" s="160">
        <f t="shared" si="25"/>
        <v>0</v>
      </c>
      <c r="BM34" s="160">
        <f t="shared" si="25"/>
        <v>0</v>
      </c>
      <c r="BN34" s="160">
        <f t="shared" si="25"/>
        <v>0</v>
      </c>
      <c r="BO34" s="160">
        <f t="shared" si="25"/>
        <v>0</v>
      </c>
      <c r="BP34" s="160">
        <f t="shared" si="25"/>
        <v>0</v>
      </c>
      <c r="BQ34" s="160">
        <f t="shared" si="25"/>
        <v>0</v>
      </c>
      <c r="BR34" s="160">
        <f aca="true" t="shared" si="26" ref="BR34:DT34">BR32+BR33</f>
        <v>0</v>
      </c>
      <c r="BS34" s="160">
        <f t="shared" si="26"/>
        <v>0</v>
      </c>
      <c r="BT34" s="160">
        <f t="shared" si="26"/>
        <v>0</v>
      </c>
      <c r="BU34" s="160">
        <f t="shared" si="26"/>
        <v>0</v>
      </c>
      <c r="BV34" s="160">
        <f t="shared" si="26"/>
        <v>0</v>
      </c>
      <c r="BW34" s="160">
        <f t="shared" si="26"/>
        <v>0</v>
      </c>
      <c r="BX34" s="160">
        <f t="shared" si="26"/>
        <v>0</v>
      </c>
      <c r="BY34" s="160">
        <f t="shared" si="26"/>
        <v>0</v>
      </c>
      <c r="BZ34" s="160">
        <f t="shared" si="26"/>
        <v>0</v>
      </c>
      <c r="CA34" s="160">
        <f t="shared" si="26"/>
        <v>0</v>
      </c>
      <c r="CB34" s="160">
        <f t="shared" si="26"/>
        <v>0</v>
      </c>
      <c r="CC34" s="160">
        <f t="shared" si="26"/>
        <v>0</v>
      </c>
      <c r="CD34" s="160">
        <f t="shared" si="26"/>
        <v>0</v>
      </c>
      <c r="CE34" s="160">
        <f t="shared" si="26"/>
        <v>0</v>
      </c>
      <c r="CF34" s="160">
        <f t="shared" si="26"/>
        <v>0</v>
      </c>
      <c r="CG34" s="160">
        <f t="shared" si="26"/>
        <v>0</v>
      </c>
      <c r="CH34" s="160">
        <f t="shared" si="26"/>
        <v>0</v>
      </c>
      <c r="CI34" s="160">
        <f t="shared" si="26"/>
        <v>0</v>
      </c>
      <c r="CJ34" s="160">
        <f t="shared" si="26"/>
        <v>0</v>
      </c>
      <c r="CK34" s="160">
        <f t="shared" si="26"/>
        <v>0</v>
      </c>
      <c r="CL34" s="160">
        <f t="shared" si="26"/>
        <v>0</v>
      </c>
      <c r="CM34" s="160">
        <f t="shared" si="26"/>
        <v>0</v>
      </c>
      <c r="CN34" s="160">
        <f t="shared" si="26"/>
        <v>0</v>
      </c>
      <c r="CO34" s="160">
        <f t="shared" si="26"/>
        <v>0</v>
      </c>
      <c r="CP34" s="160">
        <f t="shared" si="26"/>
        <v>0</v>
      </c>
      <c r="CQ34" s="160">
        <f t="shared" si="26"/>
        <v>0</v>
      </c>
      <c r="CR34" s="160">
        <f t="shared" si="26"/>
        <v>0</v>
      </c>
      <c r="CS34" s="160">
        <f t="shared" si="26"/>
        <v>0</v>
      </c>
      <c r="CT34" s="160">
        <f t="shared" si="26"/>
        <v>0</v>
      </c>
      <c r="CU34" s="160">
        <f t="shared" si="26"/>
        <v>0</v>
      </c>
      <c r="CV34" s="160">
        <f t="shared" si="26"/>
        <v>0</v>
      </c>
      <c r="CW34" s="160">
        <f t="shared" si="26"/>
        <v>0</v>
      </c>
      <c r="CX34" s="160">
        <f t="shared" si="26"/>
        <v>0</v>
      </c>
      <c r="CY34" s="160">
        <f t="shared" si="26"/>
        <v>0</v>
      </c>
      <c r="CZ34" s="160">
        <f t="shared" si="26"/>
        <v>0</v>
      </c>
      <c r="DA34" s="160">
        <f t="shared" si="26"/>
        <v>0</v>
      </c>
      <c r="DB34" s="160">
        <f t="shared" si="26"/>
        <v>0</v>
      </c>
      <c r="DC34" s="160">
        <f t="shared" si="26"/>
        <v>0</v>
      </c>
      <c r="DD34" s="160">
        <f t="shared" si="26"/>
        <v>0</v>
      </c>
      <c r="DE34" s="160">
        <f t="shared" si="26"/>
        <v>0</v>
      </c>
      <c r="DF34" s="160">
        <f t="shared" si="26"/>
        <v>0</v>
      </c>
      <c r="DG34" s="160">
        <f t="shared" si="26"/>
        <v>0</v>
      </c>
      <c r="DH34" s="160">
        <f t="shared" si="26"/>
        <v>0</v>
      </c>
      <c r="DI34" s="160">
        <f t="shared" si="26"/>
        <v>0</v>
      </c>
      <c r="DJ34" s="160">
        <f t="shared" si="26"/>
        <v>0</v>
      </c>
      <c r="DK34" s="160">
        <f t="shared" si="26"/>
        <v>0</v>
      </c>
      <c r="DL34" s="160">
        <f t="shared" si="26"/>
        <v>0</v>
      </c>
      <c r="DM34" s="160">
        <f t="shared" si="26"/>
        <v>0</v>
      </c>
      <c r="DN34" s="160">
        <f t="shared" si="26"/>
        <v>0</v>
      </c>
      <c r="DO34" s="160">
        <f t="shared" si="26"/>
        <v>0</v>
      </c>
      <c r="DP34" s="160">
        <f t="shared" si="26"/>
        <v>0</v>
      </c>
      <c r="DQ34" s="160">
        <f t="shared" si="26"/>
        <v>0</v>
      </c>
      <c r="DR34" s="160">
        <f t="shared" si="26"/>
        <v>0</v>
      </c>
      <c r="DS34" s="160">
        <f t="shared" si="26"/>
        <v>0</v>
      </c>
      <c r="DT34" s="160">
        <f t="shared" si="26"/>
        <v>0</v>
      </c>
      <c r="DU34" s="427"/>
      <c r="DV34" s="428"/>
      <c r="DW34" s="428"/>
      <c r="DX34" s="428"/>
      <c r="DY34" s="428"/>
      <c r="DZ34" s="428"/>
      <c r="EA34" s="428"/>
      <c r="EB34" s="428"/>
      <c r="EC34" s="428"/>
      <c r="ED34" s="455"/>
    </row>
    <row r="35" spans="2:134" ht="15" customHeight="1">
      <c r="B35" s="35" t="e">
        <f>Декларация!#REF!</f>
        <v>#REF!</v>
      </c>
      <c r="C35" s="36" t="s">
        <v>996</v>
      </c>
      <c r="D35" s="3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40" t="e">
        <f aca="true" t="shared" si="27" ref="DU35:ED36">IF($E$2="03",SUM(E35,O35,Y35),IF($E$2="06",SUM(E35,O35,Y35,AI35,AS35,BC35),IF($E$2="09",SUM(E35,O35,Y35,AI35,AS35,BC35,BM35,BW35,CG35),IF($E$2="12",SUM(E35,O35,Y35,AI35,AS35,BC35,BM35,BW35,CG35,CQ35,DA35,DK35),0))))</f>
        <v>#REF!</v>
      </c>
      <c r="DV35" s="40" t="e">
        <f t="shared" si="27"/>
        <v>#REF!</v>
      </c>
      <c r="DW35" s="40" t="e">
        <f t="shared" si="27"/>
        <v>#REF!</v>
      </c>
      <c r="DX35" s="40" t="e">
        <f t="shared" si="27"/>
        <v>#REF!</v>
      </c>
      <c r="DY35" s="40" t="e">
        <f t="shared" si="27"/>
        <v>#REF!</v>
      </c>
      <c r="DZ35" s="40" t="e">
        <f t="shared" si="27"/>
        <v>#REF!</v>
      </c>
      <c r="EA35" s="40" t="e">
        <f t="shared" si="27"/>
        <v>#REF!</v>
      </c>
      <c r="EB35" s="40" t="e">
        <f t="shared" si="27"/>
        <v>#REF!</v>
      </c>
      <c r="EC35" s="40" t="e">
        <f t="shared" si="27"/>
        <v>#REF!</v>
      </c>
      <c r="ED35" s="40" t="e">
        <f t="shared" si="27"/>
        <v>#REF!</v>
      </c>
    </row>
    <row r="36" spans="2:134" ht="40.5" customHeight="1">
      <c r="B36" s="35" t="e">
        <f>Декларация!#REF!</f>
        <v>#REF!</v>
      </c>
      <c r="C36" s="36" t="s">
        <v>104</v>
      </c>
      <c r="D36" s="37"/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/>
      <c r="M36" s="27">
        <v>0</v>
      </c>
      <c r="N36" s="27">
        <v>0</v>
      </c>
      <c r="O36" s="27">
        <v>0</v>
      </c>
      <c r="P36" s="27">
        <v>0</v>
      </c>
      <c r="Q36" s="27"/>
      <c r="R36" s="27">
        <v>0</v>
      </c>
      <c r="S36" s="27">
        <v>0</v>
      </c>
      <c r="T36" s="27">
        <v>0</v>
      </c>
      <c r="U36" s="27">
        <v>0</v>
      </c>
      <c r="V36" s="27"/>
      <c r="W36" s="27">
        <v>0</v>
      </c>
      <c r="X36" s="27">
        <v>0</v>
      </c>
      <c r="Y36" s="27">
        <v>0</v>
      </c>
      <c r="Z36" s="27">
        <v>0</v>
      </c>
      <c r="AA36" s="27"/>
      <c r="AB36" s="27">
        <v>0</v>
      </c>
      <c r="AC36" s="27">
        <v>0</v>
      </c>
      <c r="AD36" s="27">
        <v>0</v>
      </c>
      <c r="AE36" s="27">
        <v>0</v>
      </c>
      <c r="AF36" s="27"/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/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/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/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/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/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/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/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7"/>
      <c r="DJ36" s="27">
        <v>0</v>
      </c>
      <c r="DK36" s="27">
        <v>0</v>
      </c>
      <c r="DL36" s="27">
        <v>0</v>
      </c>
      <c r="DM36" s="27">
        <v>0</v>
      </c>
      <c r="DN36" s="27">
        <v>0</v>
      </c>
      <c r="DO36" s="27">
        <v>0</v>
      </c>
      <c r="DP36" s="27">
        <v>0</v>
      </c>
      <c r="DQ36" s="27">
        <v>0</v>
      </c>
      <c r="DR36" s="27"/>
      <c r="DS36" s="27">
        <v>0</v>
      </c>
      <c r="DT36" s="27">
        <v>0</v>
      </c>
      <c r="DU36" s="40" t="e">
        <f t="shared" si="27"/>
        <v>#REF!</v>
      </c>
      <c r="DV36" s="40" t="e">
        <f t="shared" si="27"/>
        <v>#REF!</v>
      </c>
      <c r="DW36" s="40" t="e">
        <f t="shared" si="27"/>
        <v>#REF!</v>
      </c>
      <c r="DX36" s="40" t="e">
        <f t="shared" si="27"/>
        <v>#REF!</v>
      </c>
      <c r="DY36" s="40" t="e">
        <f t="shared" si="27"/>
        <v>#REF!</v>
      </c>
      <c r="DZ36" s="40" t="e">
        <f t="shared" si="27"/>
        <v>#REF!</v>
      </c>
      <c r="EA36" s="40" t="e">
        <f t="shared" si="27"/>
        <v>#REF!</v>
      </c>
      <c r="EB36" s="40" t="e">
        <f t="shared" si="27"/>
        <v>#REF!</v>
      </c>
      <c r="EC36" s="40" t="e">
        <f t="shared" si="27"/>
        <v>#REF!</v>
      </c>
      <c r="ED36" s="40" t="e">
        <f t="shared" si="27"/>
        <v>#REF!</v>
      </c>
    </row>
    <row r="37" spans="2:134" ht="30" customHeight="1">
      <c r="B37" s="38" t="e">
        <f>Декларация!#REF!</f>
        <v>#REF!</v>
      </c>
      <c r="C37" s="36" t="s">
        <v>106</v>
      </c>
      <c r="D37" s="37"/>
      <c r="E37" s="40">
        <f>E35+E36</f>
        <v>0</v>
      </c>
      <c r="F37" s="40">
        <f aca="true" t="shared" si="28" ref="F37:BQ37">F35+F36</f>
        <v>0</v>
      </c>
      <c r="G37" s="40">
        <f t="shared" si="28"/>
        <v>0</v>
      </c>
      <c r="H37" s="40">
        <f t="shared" si="28"/>
        <v>0</v>
      </c>
      <c r="I37" s="40">
        <f t="shared" si="28"/>
        <v>0</v>
      </c>
      <c r="J37" s="40">
        <f t="shared" si="28"/>
        <v>0</v>
      </c>
      <c r="K37" s="40">
        <f t="shared" si="28"/>
        <v>0</v>
      </c>
      <c r="L37" s="40">
        <f t="shared" si="28"/>
        <v>0</v>
      </c>
      <c r="M37" s="40">
        <f t="shared" si="28"/>
        <v>0</v>
      </c>
      <c r="N37" s="40">
        <f t="shared" si="28"/>
        <v>0</v>
      </c>
      <c r="O37" s="40">
        <f t="shared" si="28"/>
        <v>0</v>
      </c>
      <c r="P37" s="40">
        <f t="shared" si="28"/>
        <v>0</v>
      </c>
      <c r="Q37" s="40">
        <f t="shared" si="28"/>
        <v>0</v>
      </c>
      <c r="R37" s="40">
        <f t="shared" si="28"/>
        <v>0</v>
      </c>
      <c r="S37" s="40">
        <f t="shared" si="28"/>
        <v>0</v>
      </c>
      <c r="T37" s="40">
        <f t="shared" si="28"/>
        <v>0</v>
      </c>
      <c r="U37" s="40">
        <f t="shared" si="28"/>
        <v>0</v>
      </c>
      <c r="V37" s="40">
        <f t="shared" si="28"/>
        <v>0</v>
      </c>
      <c r="W37" s="40">
        <f t="shared" si="28"/>
        <v>0</v>
      </c>
      <c r="X37" s="40">
        <f t="shared" si="28"/>
        <v>0</v>
      </c>
      <c r="Y37" s="40">
        <f t="shared" si="28"/>
        <v>0</v>
      </c>
      <c r="Z37" s="40">
        <f t="shared" si="28"/>
        <v>0</v>
      </c>
      <c r="AA37" s="40">
        <f t="shared" si="28"/>
        <v>0</v>
      </c>
      <c r="AB37" s="40">
        <f t="shared" si="28"/>
        <v>0</v>
      </c>
      <c r="AC37" s="40">
        <f t="shared" si="28"/>
        <v>0</v>
      </c>
      <c r="AD37" s="40">
        <f t="shared" si="28"/>
        <v>0</v>
      </c>
      <c r="AE37" s="40">
        <f t="shared" si="28"/>
        <v>0</v>
      </c>
      <c r="AF37" s="40">
        <f t="shared" si="28"/>
        <v>0</v>
      </c>
      <c r="AG37" s="40">
        <f t="shared" si="28"/>
        <v>0</v>
      </c>
      <c r="AH37" s="40">
        <f t="shared" si="28"/>
        <v>0</v>
      </c>
      <c r="AI37" s="40">
        <f t="shared" si="28"/>
        <v>0</v>
      </c>
      <c r="AJ37" s="40">
        <f t="shared" si="28"/>
        <v>0</v>
      </c>
      <c r="AK37" s="40">
        <f t="shared" si="28"/>
        <v>0</v>
      </c>
      <c r="AL37" s="40">
        <f t="shared" si="28"/>
        <v>0</v>
      </c>
      <c r="AM37" s="40">
        <f t="shared" si="28"/>
        <v>0</v>
      </c>
      <c r="AN37" s="40">
        <f t="shared" si="28"/>
        <v>0</v>
      </c>
      <c r="AO37" s="40">
        <f t="shared" si="28"/>
        <v>0</v>
      </c>
      <c r="AP37" s="40">
        <f t="shared" si="28"/>
        <v>0</v>
      </c>
      <c r="AQ37" s="40">
        <f t="shared" si="28"/>
        <v>0</v>
      </c>
      <c r="AR37" s="40">
        <f t="shared" si="28"/>
        <v>0</v>
      </c>
      <c r="AS37" s="40">
        <f t="shared" si="28"/>
        <v>0</v>
      </c>
      <c r="AT37" s="40">
        <f t="shared" si="28"/>
        <v>0</v>
      </c>
      <c r="AU37" s="40">
        <f t="shared" si="28"/>
        <v>0</v>
      </c>
      <c r="AV37" s="40">
        <f t="shared" si="28"/>
        <v>0</v>
      </c>
      <c r="AW37" s="40">
        <f t="shared" si="28"/>
        <v>0</v>
      </c>
      <c r="AX37" s="40">
        <f t="shared" si="28"/>
        <v>0</v>
      </c>
      <c r="AY37" s="40">
        <f t="shared" si="28"/>
        <v>0</v>
      </c>
      <c r="AZ37" s="40">
        <f t="shared" si="28"/>
        <v>0</v>
      </c>
      <c r="BA37" s="40">
        <f t="shared" si="28"/>
        <v>0</v>
      </c>
      <c r="BB37" s="40">
        <f t="shared" si="28"/>
        <v>0</v>
      </c>
      <c r="BC37" s="40">
        <f t="shared" si="28"/>
        <v>0</v>
      </c>
      <c r="BD37" s="40">
        <f t="shared" si="28"/>
        <v>0</v>
      </c>
      <c r="BE37" s="40">
        <f t="shared" si="28"/>
        <v>0</v>
      </c>
      <c r="BF37" s="40">
        <f t="shared" si="28"/>
        <v>0</v>
      </c>
      <c r="BG37" s="40">
        <f t="shared" si="28"/>
        <v>0</v>
      </c>
      <c r="BH37" s="40">
        <f t="shared" si="28"/>
        <v>0</v>
      </c>
      <c r="BI37" s="40">
        <f t="shared" si="28"/>
        <v>0</v>
      </c>
      <c r="BJ37" s="40">
        <f t="shared" si="28"/>
        <v>0</v>
      </c>
      <c r="BK37" s="40">
        <f t="shared" si="28"/>
        <v>0</v>
      </c>
      <c r="BL37" s="40">
        <f t="shared" si="28"/>
        <v>0</v>
      </c>
      <c r="BM37" s="40">
        <f t="shared" si="28"/>
        <v>0</v>
      </c>
      <c r="BN37" s="40">
        <f t="shared" si="28"/>
        <v>0</v>
      </c>
      <c r="BO37" s="40">
        <f t="shared" si="28"/>
        <v>0</v>
      </c>
      <c r="BP37" s="40">
        <f t="shared" si="28"/>
        <v>0</v>
      </c>
      <c r="BQ37" s="40">
        <f t="shared" si="28"/>
        <v>0</v>
      </c>
      <c r="BR37" s="40">
        <f aca="true" t="shared" si="29" ref="BR37:DT37">BR35+BR36</f>
        <v>0</v>
      </c>
      <c r="BS37" s="40">
        <f t="shared" si="29"/>
        <v>0</v>
      </c>
      <c r="BT37" s="40">
        <f t="shared" si="29"/>
        <v>0</v>
      </c>
      <c r="BU37" s="40">
        <f t="shared" si="29"/>
        <v>0</v>
      </c>
      <c r="BV37" s="40">
        <f t="shared" si="29"/>
        <v>0</v>
      </c>
      <c r="BW37" s="40">
        <f t="shared" si="29"/>
        <v>0</v>
      </c>
      <c r="BX37" s="40">
        <f t="shared" si="29"/>
        <v>0</v>
      </c>
      <c r="BY37" s="40">
        <f t="shared" si="29"/>
        <v>0</v>
      </c>
      <c r="BZ37" s="40">
        <f t="shared" si="29"/>
        <v>0</v>
      </c>
      <c r="CA37" s="40">
        <f t="shared" si="29"/>
        <v>0</v>
      </c>
      <c r="CB37" s="40">
        <f t="shared" si="29"/>
        <v>0</v>
      </c>
      <c r="CC37" s="40">
        <f t="shared" si="29"/>
        <v>0</v>
      </c>
      <c r="CD37" s="40">
        <f t="shared" si="29"/>
        <v>0</v>
      </c>
      <c r="CE37" s="40">
        <f t="shared" si="29"/>
        <v>0</v>
      </c>
      <c r="CF37" s="40">
        <f t="shared" si="29"/>
        <v>0</v>
      </c>
      <c r="CG37" s="40">
        <f t="shared" si="29"/>
        <v>0</v>
      </c>
      <c r="CH37" s="40">
        <f t="shared" si="29"/>
        <v>0</v>
      </c>
      <c r="CI37" s="40">
        <f t="shared" si="29"/>
        <v>0</v>
      </c>
      <c r="CJ37" s="40">
        <f t="shared" si="29"/>
        <v>0</v>
      </c>
      <c r="CK37" s="40">
        <f t="shared" si="29"/>
        <v>0</v>
      </c>
      <c r="CL37" s="40">
        <f t="shared" si="29"/>
        <v>0</v>
      </c>
      <c r="CM37" s="40">
        <f t="shared" si="29"/>
        <v>0</v>
      </c>
      <c r="CN37" s="40">
        <f t="shared" si="29"/>
        <v>0</v>
      </c>
      <c r="CO37" s="40">
        <f t="shared" si="29"/>
        <v>0</v>
      </c>
      <c r="CP37" s="40">
        <f t="shared" si="29"/>
        <v>0</v>
      </c>
      <c r="CQ37" s="40">
        <f t="shared" si="29"/>
        <v>0</v>
      </c>
      <c r="CR37" s="40">
        <f t="shared" si="29"/>
        <v>0</v>
      </c>
      <c r="CS37" s="40">
        <f t="shared" si="29"/>
        <v>0</v>
      </c>
      <c r="CT37" s="40">
        <f t="shared" si="29"/>
        <v>0</v>
      </c>
      <c r="CU37" s="40">
        <f t="shared" si="29"/>
        <v>0</v>
      </c>
      <c r="CV37" s="40">
        <f t="shared" si="29"/>
        <v>0</v>
      </c>
      <c r="CW37" s="40">
        <f t="shared" si="29"/>
        <v>0</v>
      </c>
      <c r="CX37" s="40">
        <f t="shared" si="29"/>
        <v>0</v>
      </c>
      <c r="CY37" s="40">
        <f t="shared" si="29"/>
        <v>0</v>
      </c>
      <c r="CZ37" s="40">
        <f t="shared" si="29"/>
        <v>0</v>
      </c>
      <c r="DA37" s="40">
        <f t="shared" si="29"/>
        <v>0</v>
      </c>
      <c r="DB37" s="40">
        <f t="shared" si="29"/>
        <v>0</v>
      </c>
      <c r="DC37" s="40">
        <f t="shared" si="29"/>
        <v>0</v>
      </c>
      <c r="DD37" s="40">
        <f t="shared" si="29"/>
        <v>0</v>
      </c>
      <c r="DE37" s="40">
        <f t="shared" si="29"/>
        <v>0</v>
      </c>
      <c r="DF37" s="40">
        <f t="shared" si="29"/>
        <v>0</v>
      </c>
      <c r="DG37" s="40">
        <f t="shared" si="29"/>
        <v>0</v>
      </c>
      <c r="DH37" s="40">
        <f t="shared" si="29"/>
        <v>0</v>
      </c>
      <c r="DI37" s="40">
        <f t="shared" si="29"/>
        <v>0</v>
      </c>
      <c r="DJ37" s="40">
        <f t="shared" si="29"/>
        <v>0</v>
      </c>
      <c r="DK37" s="40">
        <f t="shared" si="29"/>
        <v>0</v>
      </c>
      <c r="DL37" s="40">
        <f t="shared" si="29"/>
        <v>0</v>
      </c>
      <c r="DM37" s="40">
        <f t="shared" si="29"/>
        <v>0</v>
      </c>
      <c r="DN37" s="40">
        <f t="shared" si="29"/>
        <v>0</v>
      </c>
      <c r="DO37" s="40">
        <f t="shared" si="29"/>
        <v>0</v>
      </c>
      <c r="DP37" s="40">
        <f t="shared" si="29"/>
        <v>0</v>
      </c>
      <c r="DQ37" s="40">
        <f t="shared" si="29"/>
        <v>0</v>
      </c>
      <c r="DR37" s="40">
        <f t="shared" si="29"/>
        <v>0</v>
      </c>
      <c r="DS37" s="40">
        <f t="shared" si="29"/>
        <v>0</v>
      </c>
      <c r="DT37" s="40">
        <f t="shared" si="29"/>
        <v>0</v>
      </c>
      <c r="DU37" s="427"/>
      <c r="DV37" s="428"/>
      <c r="DW37" s="428"/>
      <c r="DX37" s="428"/>
      <c r="DY37" s="428"/>
      <c r="DZ37" s="428"/>
      <c r="EA37" s="428"/>
      <c r="EB37" s="428"/>
      <c r="EC37" s="428"/>
      <c r="ED37" s="428"/>
    </row>
    <row r="38" spans="2:134" ht="16.5" customHeight="1">
      <c r="B38" s="38" t="e">
        <f>Декларация!#REF!</f>
        <v>#REF!</v>
      </c>
      <c r="C38" s="36" t="s">
        <v>10</v>
      </c>
      <c r="D38" s="37"/>
      <c r="E38" s="40">
        <f>E34-E37</f>
        <v>0</v>
      </c>
      <c r="F38" s="40">
        <f aca="true" t="shared" si="30" ref="F38:BQ38">F34-F37</f>
        <v>0</v>
      </c>
      <c r="G38" s="40">
        <f t="shared" si="30"/>
        <v>36000</v>
      </c>
      <c r="H38" s="40">
        <f t="shared" si="30"/>
        <v>0</v>
      </c>
      <c r="I38" s="40">
        <f t="shared" si="30"/>
        <v>0</v>
      </c>
      <c r="J38" s="40">
        <f t="shared" si="30"/>
        <v>64000</v>
      </c>
      <c r="K38" s="40">
        <f t="shared" si="30"/>
        <v>0</v>
      </c>
      <c r="L38" s="40">
        <f t="shared" si="30"/>
        <v>0</v>
      </c>
      <c r="M38" s="40">
        <f t="shared" si="30"/>
        <v>0</v>
      </c>
      <c r="N38" s="40">
        <f t="shared" si="30"/>
        <v>0</v>
      </c>
      <c r="O38" s="40">
        <f t="shared" si="30"/>
        <v>0</v>
      </c>
      <c r="P38" s="40">
        <f t="shared" si="30"/>
        <v>0</v>
      </c>
      <c r="Q38" s="40">
        <f t="shared" si="30"/>
        <v>0</v>
      </c>
      <c r="R38" s="40">
        <f t="shared" si="30"/>
        <v>0</v>
      </c>
      <c r="S38" s="40">
        <f t="shared" si="30"/>
        <v>0</v>
      </c>
      <c r="T38" s="40">
        <f t="shared" si="30"/>
        <v>0</v>
      </c>
      <c r="U38" s="40">
        <f t="shared" si="30"/>
        <v>0</v>
      </c>
      <c r="V38" s="40">
        <f t="shared" si="30"/>
        <v>0</v>
      </c>
      <c r="W38" s="40">
        <f t="shared" si="30"/>
        <v>0</v>
      </c>
      <c r="X38" s="40">
        <f t="shared" si="30"/>
        <v>0</v>
      </c>
      <c r="Y38" s="40">
        <f t="shared" si="30"/>
        <v>0</v>
      </c>
      <c r="Z38" s="40">
        <f t="shared" si="30"/>
        <v>0</v>
      </c>
      <c r="AA38" s="40">
        <f t="shared" si="30"/>
        <v>0</v>
      </c>
      <c r="AB38" s="40">
        <f t="shared" si="30"/>
        <v>0</v>
      </c>
      <c r="AC38" s="40">
        <f t="shared" si="30"/>
        <v>0</v>
      </c>
      <c r="AD38" s="40">
        <f t="shared" si="30"/>
        <v>0</v>
      </c>
      <c r="AE38" s="40">
        <f t="shared" si="30"/>
        <v>0</v>
      </c>
      <c r="AF38" s="40">
        <f t="shared" si="30"/>
        <v>0</v>
      </c>
      <c r="AG38" s="40">
        <f t="shared" si="30"/>
        <v>0</v>
      </c>
      <c r="AH38" s="40">
        <f t="shared" si="30"/>
        <v>0</v>
      </c>
      <c r="AI38" s="40">
        <f t="shared" si="30"/>
        <v>0</v>
      </c>
      <c r="AJ38" s="40">
        <f t="shared" si="30"/>
        <v>0</v>
      </c>
      <c r="AK38" s="40">
        <f t="shared" si="30"/>
        <v>0</v>
      </c>
      <c r="AL38" s="40">
        <f t="shared" si="30"/>
        <v>0</v>
      </c>
      <c r="AM38" s="40">
        <f t="shared" si="30"/>
        <v>0</v>
      </c>
      <c r="AN38" s="40">
        <f t="shared" si="30"/>
        <v>0</v>
      </c>
      <c r="AO38" s="40">
        <f t="shared" si="30"/>
        <v>0</v>
      </c>
      <c r="AP38" s="40">
        <f t="shared" si="30"/>
        <v>0</v>
      </c>
      <c r="AQ38" s="40">
        <f t="shared" si="30"/>
        <v>0</v>
      </c>
      <c r="AR38" s="40">
        <f t="shared" si="30"/>
        <v>0</v>
      </c>
      <c r="AS38" s="40">
        <f t="shared" si="30"/>
        <v>0</v>
      </c>
      <c r="AT38" s="40">
        <f t="shared" si="30"/>
        <v>0</v>
      </c>
      <c r="AU38" s="40">
        <f t="shared" si="30"/>
        <v>0</v>
      </c>
      <c r="AV38" s="40">
        <f t="shared" si="30"/>
        <v>0</v>
      </c>
      <c r="AW38" s="40">
        <f t="shared" si="30"/>
        <v>0</v>
      </c>
      <c r="AX38" s="40">
        <f t="shared" si="30"/>
        <v>0</v>
      </c>
      <c r="AY38" s="40">
        <f t="shared" si="30"/>
        <v>0</v>
      </c>
      <c r="AZ38" s="40">
        <f t="shared" si="30"/>
        <v>0</v>
      </c>
      <c r="BA38" s="40">
        <f t="shared" si="30"/>
        <v>0</v>
      </c>
      <c r="BB38" s="40">
        <f t="shared" si="30"/>
        <v>0</v>
      </c>
      <c r="BC38" s="40">
        <f t="shared" si="30"/>
        <v>0</v>
      </c>
      <c r="BD38" s="40">
        <f t="shared" si="30"/>
        <v>0</v>
      </c>
      <c r="BE38" s="40">
        <f t="shared" si="30"/>
        <v>0</v>
      </c>
      <c r="BF38" s="40">
        <f t="shared" si="30"/>
        <v>0</v>
      </c>
      <c r="BG38" s="40">
        <f t="shared" si="30"/>
        <v>0</v>
      </c>
      <c r="BH38" s="40">
        <f t="shared" si="30"/>
        <v>0</v>
      </c>
      <c r="BI38" s="40">
        <f t="shared" si="30"/>
        <v>0</v>
      </c>
      <c r="BJ38" s="40">
        <f t="shared" si="30"/>
        <v>0</v>
      </c>
      <c r="BK38" s="40">
        <f t="shared" si="30"/>
        <v>0</v>
      </c>
      <c r="BL38" s="40">
        <f t="shared" si="30"/>
        <v>0</v>
      </c>
      <c r="BM38" s="40">
        <f t="shared" si="30"/>
        <v>0</v>
      </c>
      <c r="BN38" s="40">
        <f t="shared" si="30"/>
        <v>0</v>
      </c>
      <c r="BO38" s="40">
        <f t="shared" si="30"/>
        <v>0</v>
      </c>
      <c r="BP38" s="40">
        <f t="shared" si="30"/>
        <v>0</v>
      </c>
      <c r="BQ38" s="40">
        <f t="shared" si="30"/>
        <v>0</v>
      </c>
      <c r="BR38" s="40">
        <f aca="true" t="shared" si="31" ref="BR38:DT38">BR34-BR37</f>
        <v>0</v>
      </c>
      <c r="BS38" s="40">
        <f t="shared" si="31"/>
        <v>0</v>
      </c>
      <c r="BT38" s="40">
        <f t="shared" si="31"/>
        <v>0</v>
      </c>
      <c r="BU38" s="40">
        <f t="shared" si="31"/>
        <v>0</v>
      </c>
      <c r="BV38" s="40">
        <f t="shared" si="31"/>
        <v>0</v>
      </c>
      <c r="BW38" s="40">
        <f t="shared" si="31"/>
        <v>0</v>
      </c>
      <c r="BX38" s="40">
        <f t="shared" si="31"/>
        <v>0</v>
      </c>
      <c r="BY38" s="40">
        <f t="shared" si="31"/>
        <v>0</v>
      </c>
      <c r="BZ38" s="40">
        <f t="shared" si="31"/>
        <v>0</v>
      </c>
      <c r="CA38" s="40">
        <f t="shared" si="31"/>
        <v>0</v>
      </c>
      <c r="CB38" s="40">
        <f t="shared" si="31"/>
        <v>0</v>
      </c>
      <c r="CC38" s="40">
        <f t="shared" si="31"/>
        <v>0</v>
      </c>
      <c r="CD38" s="40">
        <f t="shared" si="31"/>
        <v>0</v>
      </c>
      <c r="CE38" s="40">
        <f t="shared" si="31"/>
        <v>0</v>
      </c>
      <c r="CF38" s="40">
        <f t="shared" si="31"/>
        <v>0</v>
      </c>
      <c r="CG38" s="40">
        <f t="shared" si="31"/>
        <v>0</v>
      </c>
      <c r="CH38" s="40">
        <f t="shared" si="31"/>
        <v>0</v>
      </c>
      <c r="CI38" s="40">
        <f t="shared" si="31"/>
        <v>0</v>
      </c>
      <c r="CJ38" s="40">
        <f t="shared" si="31"/>
        <v>0</v>
      </c>
      <c r="CK38" s="40">
        <f t="shared" si="31"/>
        <v>0</v>
      </c>
      <c r="CL38" s="40">
        <f t="shared" si="31"/>
        <v>0</v>
      </c>
      <c r="CM38" s="40">
        <f t="shared" si="31"/>
        <v>0</v>
      </c>
      <c r="CN38" s="40">
        <f t="shared" si="31"/>
        <v>0</v>
      </c>
      <c r="CO38" s="40">
        <f t="shared" si="31"/>
        <v>0</v>
      </c>
      <c r="CP38" s="40">
        <f t="shared" si="31"/>
        <v>0</v>
      </c>
      <c r="CQ38" s="40">
        <f t="shared" si="31"/>
        <v>0</v>
      </c>
      <c r="CR38" s="40">
        <f t="shared" si="31"/>
        <v>0</v>
      </c>
      <c r="CS38" s="40">
        <f t="shared" si="31"/>
        <v>0</v>
      </c>
      <c r="CT38" s="40">
        <f t="shared" si="31"/>
        <v>0</v>
      </c>
      <c r="CU38" s="40">
        <f t="shared" si="31"/>
        <v>0</v>
      </c>
      <c r="CV38" s="40">
        <f t="shared" si="31"/>
        <v>0</v>
      </c>
      <c r="CW38" s="40">
        <f t="shared" si="31"/>
        <v>0</v>
      </c>
      <c r="CX38" s="40">
        <f t="shared" si="31"/>
        <v>0</v>
      </c>
      <c r="CY38" s="40">
        <f t="shared" si="31"/>
        <v>0</v>
      </c>
      <c r="CZ38" s="40">
        <f t="shared" si="31"/>
        <v>0</v>
      </c>
      <c r="DA38" s="40">
        <f t="shared" si="31"/>
        <v>0</v>
      </c>
      <c r="DB38" s="40">
        <f t="shared" si="31"/>
        <v>0</v>
      </c>
      <c r="DC38" s="40">
        <f t="shared" si="31"/>
        <v>0</v>
      </c>
      <c r="DD38" s="40">
        <f t="shared" si="31"/>
        <v>0</v>
      </c>
      <c r="DE38" s="40">
        <f t="shared" si="31"/>
        <v>0</v>
      </c>
      <c r="DF38" s="40">
        <f t="shared" si="31"/>
        <v>0</v>
      </c>
      <c r="DG38" s="40">
        <f t="shared" si="31"/>
        <v>0</v>
      </c>
      <c r="DH38" s="40">
        <f t="shared" si="31"/>
        <v>0</v>
      </c>
      <c r="DI38" s="40">
        <f t="shared" si="31"/>
        <v>0</v>
      </c>
      <c r="DJ38" s="40">
        <f t="shared" si="31"/>
        <v>0</v>
      </c>
      <c r="DK38" s="40">
        <f t="shared" si="31"/>
        <v>0</v>
      </c>
      <c r="DL38" s="40">
        <f t="shared" si="31"/>
        <v>0</v>
      </c>
      <c r="DM38" s="40">
        <f t="shared" si="31"/>
        <v>0</v>
      </c>
      <c r="DN38" s="40">
        <f t="shared" si="31"/>
        <v>0</v>
      </c>
      <c r="DO38" s="40">
        <f t="shared" si="31"/>
        <v>0</v>
      </c>
      <c r="DP38" s="40">
        <f t="shared" si="31"/>
        <v>0</v>
      </c>
      <c r="DQ38" s="40">
        <f t="shared" si="31"/>
        <v>0</v>
      </c>
      <c r="DR38" s="40">
        <f t="shared" si="31"/>
        <v>0</v>
      </c>
      <c r="DS38" s="40">
        <f t="shared" si="31"/>
        <v>0</v>
      </c>
      <c r="DT38" s="40">
        <f t="shared" si="31"/>
        <v>0</v>
      </c>
      <c r="DU38" s="427"/>
      <c r="DV38" s="428"/>
      <c r="DW38" s="428"/>
      <c r="DX38" s="428"/>
      <c r="DY38" s="428"/>
      <c r="DZ38" s="428"/>
      <c r="EA38" s="428"/>
      <c r="EB38" s="428"/>
      <c r="EC38" s="428"/>
      <c r="ED38" s="428"/>
    </row>
    <row r="39" spans="2:134" ht="26.25" customHeight="1">
      <c r="B39" s="38" t="e">
        <f>Декларация!#REF!</f>
        <v>#REF!</v>
      </c>
      <c r="C39" s="36" t="s">
        <v>982</v>
      </c>
      <c r="D39" s="37"/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/>
      <c r="AB39" s="28">
        <v>0</v>
      </c>
      <c r="AC39" s="28">
        <v>0</v>
      </c>
      <c r="AD39" s="28">
        <v>0</v>
      </c>
      <c r="AE39" s="28">
        <v>0</v>
      </c>
      <c r="AF39" s="28"/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/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/>
      <c r="BB39" s="28">
        <v>0</v>
      </c>
      <c r="BC39" s="28">
        <v>0</v>
      </c>
      <c r="BD39" s="28">
        <v>0</v>
      </c>
      <c r="BE39" s="28"/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/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/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/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/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/>
      <c r="CZ39" s="28">
        <v>0</v>
      </c>
      <c r="DA39" s="28">
        <v>0</v>
      </c>
      <c r="DB39" s="28">
        <v>0</v>
      </c>
      <c r="DC39" s="28">
        <v>0</v>
      </c>
      <c r="DD39" s="28">
        <v>0</v>
      </c>
      <c r="DE39" s="28">
        <v>0</v>
      </c>
      <c r="DF39" s="28">
        <v>0</v>
      </c>
      <c r="DG39" s="28">
        <v>0</v>
      </c>
      <c r="DH39" s="28">
        <v>0</v>
      </c>
      <c r="DI39" s="28"/>
      <c r="DJ39" s="28">
        <v>0</v>
      </c>
      <c r="DK39" s="28">
        <v>0</v>
      </c>
      <c r="DL39" s="28">
        <v>0</v>
      </c>
      <c r="DM39" s="28">
        <v>0</v>
      </c>
      <c r="DN39" s="28">
        <v>0</v>
      </c>
      <c r="DO39" s="28">
        <v>0</v>
      </c>
      <c r="DP39" s="28">
        <v>0</v>
      </c>
      <c r="DQ39" s="28">
        <v>0</v>
      </c>
      <c r="DR39" s="28"/>
      <c r="DS39" s="28">
        <v>0</v>
      </c>
      <c r="DT39" s="28">
        <v>0</v>
      </c>
      <c r="DU39" s="40" t="e">
        <f aca="true" t="shared" si="32" ref="DU39:ED40">IF($E$2="03",SUM(E39,O39,Y39),IF($E$2="06",SUM(E39,O39,Y39,AI39,AS39,BC39),IF($E$2="09",SUM(E39,O39,Y39,AI39,AS39,BC39,BM39,BW39,CG39),IF($E$2="12",SUM(E39,O39,Y39,AI39,AS39,BC39,BM39,BW39,CG39,CQ39,DA39,DK39),0))))</f>
        <v>#REF!</v>
      </c>
      <c r="DV39" s="40" t="e">
        <f t="shared" si="32"/>
        <v>#REF!</v>
      </c>
      <c r="DW39" s="40" t="e">
        <f t="shared" si="32"/>
        <v>#REF!</v>
      </c>
      <c r="DX39" s="40" t="e">
        <f t="shared" si="32"/>
        <v>#REF!</v>
      </c>
      <c r="DY39" s="40" t="e">
        <f t="shared" si="32"/>
        <v>#REF!</v>
      </c>
      <c r="DZ39" s="40" t="e">
        <f t="shared" si="32"/>
        <v>#REF!</v>
      </c>
      <c r="EA39" s="40" t="e">
        <f t="shared" si="32"/>
        <v>#REF!</v>
      </c>
      <c r="EB39" s="40" t="e">
        <f t="shared" si="32"/>
        <v>#REF!</v>
      </c>
      <c r="EC39" s="40" t="e">
        <f t="shared" si="32"/>
        <v>#REF!</v>
      </c>
      <c r="ED39" s="40" t="e">
        <f t="shared" si="32"/>
        <v>#REF!</v>
      </c>
    </row>
    <row r="40" spans="2:134" ht="29.25" customHeight="1">
      <c r="B40" s="38" t="e">
        <f>Декларация!#REF!</f>
        <v>#REF!</v>
      </c>
      <c r="C40" s="36" t="s">
        <v>988</v>
      </c>
      <c r="D40" s="37"/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/>
      <c r="AB40" s="28">
        <v>0</v>
      </c>
      <c r="AC40" s="28">
        <v>0</v>
      </c>
      <c r="AD40" s="28">
        <v>0</v>
      </c>
      <c r="AE40" s="28">
        <v>0</v>
      </c>
      <c r="AF40" s="28"/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/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/>
      <c r="BB40" s="28">
        <v>0</v>
      </c>
      <c r="BC40" s="28">
        <v>0</v>
      </c>
      <c r="BD40" s="28">
        <v>0</v>
      </c>
      <c r="BE40" s="28"/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/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/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/>
      <c r="CF40" s="28">
        <v>0</v>
      </c>
      <c r="CG40" s="28">
        <v>0</v>
      </c>
      <c r="CH40" s="28">
        <v>0</v>
      </c>
      <c r="CI40" s="28">
        <v>0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/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/>
      <c r="CZ40" s="28">
        <v>0</v>
      </c>
      <c r="DA40" s="28">
        <v>0</v>
      </c>
      <c r="DB40" s="28">
        <v>0</v>
      </c>
      <c r="DC40" s="28">
        <v>0</v>
      </c>
      <c r="DD40" s="28">
        <v>0</v>
      </c>
      <c r="DE40" s="28">
        <v>0</v>
      </c>
      <c r="DF40" s="28">
        <v>0</v>
      </c>
      <c r="DG40" s="28">
        <v>0</v>
      </c>
      <c r="DH40" s="28">
        <v>0</v>
      </c>
      <c r="DI40" s="28"/>
      <c r="DJ40" s="28">
        <v>0</v>
      </c>
      <c r="DK40" s="28">
        <v>0</v>
      </c>
      <c r="DL40" s="28">
        <v>0</v>
      </c>
      <c r="DM40" s="28">
        <v>0</v>
      </c>
      <c r="DN40" s="28">
        <v>0</v>
      </c>
      <c r="DO40" s="28">
        <v>0</v>
      </c>
      <c r="DP40" s="28">
        <v>0</v>
      </c>
      <c r="DQ40" s="28">
        <v>0</v>
      </c>
      <c r="DR40" s="28"/>
      <c r="DS40" s="28">
        <v>0</v>
      </c>
      <c r="DT40" s="28">
        <v>0</v>
      </c>
      <c r="DU40" s="40" t="e">
        <f t="shared" si="32"/>
        <v>#REF!</v>
      </c>
      <c r="DV40" s="40" t="e">
        <f t="shared" si="32"/>
        <v>#REF!</v>
      </c>
      <c r="DW40" s="40" t="e">
        <f t="shared" si="32"/>
        <v>#REF!</v>
      </c>
      <c r="DX40" s="40" t="e">
        <f t="shared" si="32"/>
        <v>#REF!</v>
      </c>
      <c r="DY40" s="40" t="e">
        <f t="shared" si="32"/>
        <v>#REF!</v>
      </c>
      <c r="DZ40" s="40" t="e">
        <f t="shared" si="32"/>
        <v>#REF!</v>
      </c>
      <c r="EA40" s="40" t="e">
        <f t="shared" si="32"/>
        <v>#REF!</v>
      </c>
      <c r="EB40" s="40" t="e">
        <f t="shared" si="32"/>
        <v>#REF!</v>
      </c>
      <c r="EC40" s="40" t="e">
        <f t="shared" si="32"/>
        <v>#REF!</v>
      </c>
      <c r="ED40" s="40" t="e">
        <f t="shared" si="32"/>
        <v>#REF!</v>
      </c>
    </row>
    <row r="41" spans="2:134" ht="12.75" customHeight="1">
      <c r="B41" s="438" t="s">
        <v>1179</v>
      </c>
      <c r="C41" s="439"/>
      <c r="D41" s="3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</row>
    <row r="42" spans="2:134" ht="32.25" customHeight="1">
      <c r="B42" s="38" t="e">
        <f>Декларация!#REF!</f>
        <v>#REF!</v>
      </c>
      <c r="C42" s="36" t="s">
        <v>70</v>
      </c>
      <c r="D42" s="37"/>
      <c r="E42" s="160" t="e">
        <f>IF(E34&lt;0,0,IF(Декларация!#REF!="Х",E40*E5,E38*E5))</f>
        <v>#REF!</v>
      </c>
      <c r="F42" s="160" t="e">
        <f>IF(F34&lt;0,0,IF(Декларация!#REF!="Х",F40*F5,F38*F5))</f>
        <v>#REF!</v>
      </c>
      <c r="G42" s="160" t="e">
        <f>IF(G34&lt;0,0,IF(Декларация!#REF!="Х",G40*G5,G38*G5))</f>
        <v>#REF!</v>
      </c>
      <c r="H42" s="160" t="e">
        <f>IF(H34&lt;0,0,IF(Декларация!#REF!="Х",H40*H5,H38*H5))</f>
        <v>#REF!</v>
      </c>
      <c r="I42" s="160" t="e">
        <f>IF(I34&lt;0,0,IF(Декларация!#REF!="Х",I40*I5,I38*I5))</f>
        <v>#REF!</v>
      </c>
      <c r="J42" s="160" t="e">
        <f>IF(J34&lt;0,0,IF(Декларация!#REF!="Х",J40*J5,J38*J5))</f>
        <v>#REF!</v>
      </c>
      <c r="K42" s="160" t="e">
        <f>IF(K34&lt;0,0,IF(Декларация!#REF!="Х",K40*K5,K38*K5))</f>
        <v>#REF!</v>
      </c>
      <c r="L42" s="160" t="e">
        <f>IF(L34&lt;0,0,IF(Декларация!#REF!="Х",L40*L5,L38*L5))</f>
        <v>#REF!</v>
      </c>
      <c r="M42" s="160" t="e">
        <f>IF(M34&lt;0,0,IF(Декларация!#REF!="Х",M40*M5,M38*M5))</f>
        <v>#REF!</v>
      </c>
      <c r="N42" s="160" t="e">
        <f>IF(N34&lt;0,0,IF(Декларация!#REF!="Х",N40*N5,N38*N5))</f>
        <v>#REF!</v>
      </c>
      <c r="O42" s="160" t="e">
        <f>IF(O34&lt;0,0,IF(Декларация!#REF!="Х",O40*O5,O38*O5))</f>
        <v>#REF!</v>
      </c>
      <c r="P42" s="160" t="e">
        <f>IF(P34&lt;0,0,IF(Декларация!#REF!="Х",P40*P5,P38*P5))</f>
        <v>#REF!</v>
      </c>
      <c r="Q42" s="160" t="e">
        <f>IF(Q34&lt;0,0,IF(Декларация!#REF!="Х",Q40*Q5,Q38*Q5))</f>
        <v>#REF!</v>
      </c>
      <c r="R42" s="160" t="e">
        <f>IF(R34&lt;0,0,IF(Декларация!#REF!="Х",R40*R5,R38*R5))</f>
        <v>#REF!</v>
      </c>
      <c r="S42" s="160" t="e">
        <f>IF(S34&lt;0,0,IF(Декларация!#REF!="Х",S40*S5,S38*S5))</f>
        <v>#REF!</v>
      </c>
      <c r="T42" s="160" t="e">
        <f>IF(T34&lt;0,0,IF(Декларация!#REF!="Х",T40*T5,T38*T5))</f>
        <v>#REF!</v>
      </c>
      <c r="U42" s="160" t="e">
        <f>IF(U34&lt;0,0,IF(Декларация!#REF!="Х",U40*U5,U38*U5))</f>
        <v>#REF!</v>
      </c>
      <c r="V42" s="160" t="e">
        <f>IF(V34&lt;0,0,IF(Декларация!#REF!="Х",V40*V5,V38*V5))</f>
        <v>#REF!</v>
      </c>
      <c r="W42" s="160" t="e">
        <f>IF(W34&lt;0,0,IF(Декларация!#REF!="Х",W40*W5,W38*W5))</f>
        <v>#REF!</v>
      </c>
      <c r="X42" s="160" t="e">
        <f>IF(X34&lt;0,0,IF(Декларация!#REF!="Х",X40*X5,X38*X5))</f>
        <v>#REF!</v>
      </c>
      <c r="Y42" s="160" t="e">
        <f>IF(Y34&lt;0,0,IF(Декларация!#REF!="Х",Y40*Y5,Y38*Y5))</f>
        <v>#REF!</v>
      </c>
      <c r="Z42" s="160" t="e">
        <f>IF(Z34&lt;0,0,IF(Декларация!#REF!="Х",Z40*Z5,Z38*Z5))</f>
        <v>#REF!</v>
      </c>
      <c r="AA42" s="160" t="e">
        <f>IF(AA34&lt;0,0,IF(Декларация!#REF!="Х",AA40*AA5,AA38*AA5))</f>
        <v>#REF!</v>
      </c>
      <c r="AB42" s="160" t="e">
        <f>IF(AB34&lt;0,0,IF(Декларация!#REF!="Х",AB40*AB5,AB38*AB5))</f>
        <v>#REF!</v>
      </c>
      <c r="AC42" s="160" t="e">
        <f>IF(AC34&lt;0,0,IF(Декларация!#REF!="Х",AC40*AC5,AC38*AC5))</f>
        <v>#REF!</v>
      </c>
      <c r="AD42" s="160" t="e">
        <f>IF(AD34&lt;0,0,IF(Декларация!#REF!="Х",AD40*AD5,AD38*AD5))</f>
        <v>#REF!</v>
      </c>
      <c r="AE42" s="160" t="e">
        <f>IF(AE34&lt;0,0,IF(Декларация!#REF!="Х",AE40*AE5,AE38*AE5))</f>
        <v>#REF!</v>
      </c>
      <c r="AF42" s="160" t="e">
        <f>IF(AF34&lt;0,0,IF(Декларация!#REF!="Х",AF40*AF5,AF38*AF5))</f>
        <v>#REF!</v>
      </c>
      <c r="AG42" s="160" t="e">
        <f>IF(AG34&lt;0,0,IF(Декларация!#REF!="Х",AG40*AG5,AG38*AG5))</f>
        <v>#REF!</v>
      </c>
      <c r="AH42" s="160" t="e">
        <f>IF(AH34&lt;0,0,IF(Декларация!#REF!="Х",AH40*AH5,AH38*AH5))</f>
        <v>#REF!</v>
      </c>
      <c r="AI42" s="160" t="e">
        <f>IF(AI34&lt;0,0,IF(Декларация!#REF!="Х",AI40*AI5,AI38*AI5))</f>
        <v>#REF!</v>
      </c>
      <c r="AJ42" s="160" t="e">
        <f>IF(AJ34&lt;0,0,IF(Декларация!#REF!="Х",AJ40*AJ5,AJ38*AJ5))</f>
        <v>#REF!</v>
      </c>
      <c r="AK42" s="160" t="e">
        <f>IF(AK34&lt;0,0,IF(Декларация!#REF!="Х",AK40*AK5,AK38*AK5))</f>
        <v>#REF!</v>
      </c>
      <c r="AL42" s="160" t="e">
        <f>IF(AL34&lt;0,0,IF(Декларация!#REF!="Х",AL40*AL5,AL38*AL5))</f>
        <v>#REF!</v>
      </c>
      <c r="AM42" s="160" t="e">
        <f>IF(AM34&lt;0,0,IF(Декларация!#REF!="Х",AM40*AM5,AM38*AM5))</f>
        <v>#REF!</v>
      </c>
      <c r="AN42" s="160" t="e">
        <f>IF(AN34&lt;0,0,IF(Декларация!#REF!="Х",AN40*AN5,AN38*AN5))</f>
        <v>#REF!</v>
      </c>
      <c r="AO42" s="160" t="e">
        <f>IF(AO34&lt;0,0,IF(Декларация!#REF!="Х",AO40*AO5,AO38*AO5))</f>
        <v>#REF!</v>
      </c>
      <c r="AP42" s="160" t="e">
        <f>IF(AP34&lt;0,0,IF(Декларация!#REF!="Х",AP40*AP5,AP38*AP5))</f>
        <v>#REF!</v>
      </c>
      <c r="AQ42" s="160" t="e">
        <f>IF(AQ34&lt;0,0,IF(Декларация!#REF!="Х",AQ40*AQ5,AQ38*AQ5))</f>
        <v>#REF!</v>
      </c>
      <c r="AR42" s="160" t="e">
        <f>IF(AR34&lt;0,0,IF(Декларация!#REF!="Х",AR40*AR5,AR38*AR5))</f>
        <v>#REF!</v>
      </c>
      <c r="AS42" s="160" t="e">
        <f>IF(AS34&lt;0,0,IF(Декларация!#REF!="Х",AS40*AS5,AS38*AS5))</f>
        <v>#REF!</v>
      </c>
      <c r="AT42" s="160" t="e">
        <f>IF(AT34&lt;0,0,IF(Декларация!#REF!="Х",AT40*AT5,AT38*AT5))</f>
        <v>#REF!</v>
      </c>
      <c r="AU42" s="160" t="e">
        <f>IF(AU34&lt;0,0,IF(Декларация!#REF!="Х",AU40*AU5,AU38*AU5))</f>
        <v>#REF!</v>
      </c>
      <c r="AV42" s="160" t="e">
        <f>IF(AV34&lt;0,0,IF(Декларация!#REF!="Х",AV40*AV5,AV38*AV5))</f>
        <v>#REF!</v>
      </c>
      <c r="AW42" s="160" t="e">
        <f>IF(AW34&lt;0,0,IF(Декларация!#REF!="Х",AW40*AW5,AW38*AW5))</f>
        <v>#REF!</v>
      </c>
      <c r="AX42" s="160" t="e">
        <f>IF(AX34&lt;0,0,IF(Декларация!#REF!="Х",AX40*AX5,AX38*AX5))</f>
        <v>#REF!</v>
      </c>
      <c r="AY42" s="160" t="e">
        <f>IF(AY34&lt;0,0,IF(Декларация!#REF!="Х",AY40*AY5,AY38*AY5))</f>
        <v>#REF!</v>
      </c>
      <c r="AZ42" s="160" t="e">
        <f>IF(AZ34&lt;0,0,IF(Декларация!#REF!="Х",AZ40*AZ5,AZ38*AZ5))</f>
        <v>#REF!</v>
      </c>
      <c r="BA42" s="160" t="e">
        <f>IF(BA34&lt;0,0,IF(Декларация!#REF!="Х",BA40*BA5,BA38*BA5))</f>
        <v>#REF!</v>
      </c>
      <c r="BB42" s="160" t="e">
        <f>IF(BB34&lt;0,0,IF(Декларация!#REF!="Х",BB40*BB5,BB38*BB5))</f>
        <v>#REF!</v>
      </c>
      <c r="BC42" s="160" t="e">
        <f>IF(BC34&lt;0,0,IF(Декларация!#REF!="Х",BC40*BC5,BC38*BC5))</f>
        <v>#REF!</v>
      </c>
      <c r="BD42" s="160" t="e">
        <f>IF(BD34&lt;0,0,IF(Декларация!#REF!="Х",BD40*BD5,BD38*BD5))</f>
        <v>#REF!</v>
      </c>
      <c r="BE42" s="160" t="e">
        <f>IF(BE34&lt;0,0,IF(Декларация!#REF!="Х",BE40*BE5,BE38*BE5))</f>
        <v>#REF!</v>
      </c>
      <c r="BF42" s="160" t="e">
        <f>IF(BF34&lt;0,0,IF(Декларация!#REF!="Х",BF40*BF5,BF38*BF5))</f>
        <v>#REF!</v>
      </c>
      <c r="BG42" s="160" t="e">
        <f>IF(BG34&lt;0,0,IF(Декларация!#REF!="Х",BG40*BG5,BG38*BG5))</f>
        <v>#REF!</v>
      </c>
      <c r="BH42" s="160" t="e">
        <f>IF(BH34&lt;0,0,IF(Декларация!#REF!="Х",BH40*BH5,BH38*BH5))</f>
        <v>#REF!</v>
      </c>
      <c r="BI42" s="160" t="e">
        <f>IF(BI34&lt;0,0,IF(Декларация!#REF!="Х",BI40*BI5,BI38*BI5))</f>
        <v>#REF!</v>
      </c>
      <c r="BJ42" s="160" t="e">
        <f>IF(BJ34&lt;0,0,IF(Декларация!#REF!="Х",BJ40*BJ5,BJ38*BJ5))</f>
        <v>#REF!</v>
      </c>
      <c r="BK42" s="160" t="e">
        <f>IF(BK34&lt;0,0,IF(Декларация!#REF!="Х",BK40*BK5,BK38*BK5))</f>
        <v>#REF!</v>
      </c>
      <c r="BL42" s="160" t="e">
        <f>IF(BL34&lt;0,0,IF(Декларация!#REF!="Х",BL40*BL5,BL38*BL5))</f>
        <v>#REF!</v>
      </c>
      <c r="BM42" s="160" t="e">
        <f>IF(BM34&lt;0,0,IF(Декларация!#REF!="Х",BM40*BM5,BM38*BM5))</f>
        <v>#REF!</v>
      </c>
      <c r="BN42" s="160" t="e">
        <f>IF(BN34&lt;0,0,IF(Декларация!#REF!="Х",BN40*BN5,BN38*BN5))</f>
        <v>#REF!</v>
      </c>
      <c r="BO42" s="160" t="e">
        <f>IF(BO34&lt;0,0,IF(Декларация!#REF!="Х",BO40*BO5,BO38*BO5))</f>
        <v>#REF!</v>
      </c>
      <c r="BP42" s="160" t="e">
        <f>IF(BP34&lt;0,0,IF(Декларация!#REF!="Х",BP40*BP5,BP38*BP5))</f>
        <v>#REF!</v>
      </c>
      <c r="BQ42" s="160" t="e">
        <f>IF(BQ34&lt;0,0,IF(Декларация!#REF!="Х",BQ40*BQ5,BQ38*BQ5))</f>
        <v>#REF!</v>
      </c>
      <c r="BR42" s="160" t="e">
        <f>IF(BR34&lt;0,0,IF(Декларация!#REF!="Х",BR40*BR5,BR38*BR5))</f>
        <v>#REF!</v>
      </c>
      <c r="BS42" s="160" t="e">
        <f>IF(BS34&lt;0,0,IF(Декларация!#REF!="Х",BS40*BS5,BS38*BS5))</f>
        <v>#REF!</v>
      </c>
      <c r="BT42" s="160" t="e">
        <f>IF(BT34&lt;0,0,IF(Декларация!#REF!="Х",BT40*BT5,BT38*BT5))</f>
        <v>#REF!</v>
      </c>
      <c r="BU42" s="160" t="e">
        <f>IF(BU34&lt;0,0,IF(Декларация!#REF!="Х",BU40*BU5,BU38*BU5))</f>
        <v>#REF!</v>
      </c>
      <c r="BV42" s="160" t="e">
        <f>IF(BV34&lt;0,0,IF(Декларация!#REF!="Х",BV40*BV5,BV38*BV5))</f>
        <v>#REF!</v>
      </c>
      <c r="BW42" s="160" t="e">
        <f>IF(BW34&lt;0,0,IF(Декларация!#REF!="Х",BW40*BW5,BW38*BW5))</f>
        <v>#REF!</v>
      </c>
      <c r="BX42" s="160" t="e">
        <f>IF(BX34&lt;0,0,IF(Декларация!#REF!="Х",BX40*BX5,BX38*BX5))</f>
        <v>#REF!</v>
      </c>
      <c r="BY42" s="160" t="e">
        <f>IF(BY34&lt;0,0,IF(Декларация!#REF!="Х",BY40*BY5,BY38*BY5))</f>
        <v>#REF!</v>
      </c>
      <c r="BZ42" s="160" t="e">
        <f>IF(BZ34&lt;0,0,IF(Декларация!#REF!="Х",BZ40*BZ5,BZ38*BZ5))</f>
        <v>#REF!</v>
      </c>
      <c r="CA42" s="160" t="e">
        <f>IF(CA34&lt;0,0,IF(Декларация!#REF!="Х",CA40*CA5,CA38*CA5))</f>
        <v>#REF!</v>
      </c>
      <c r="CB42" s="160" t="e">
        <f>IF(CB34&lt;0,0,IF(Декларация!#REF!="Х",CB40*CB5,CB38*CB5))</f>
        <v>#REF!</v>
      </c>
      <c r="CC42" s="160" t="e">
        <f>IF(CC34&lt;0,0,IF(Декларация!#REF!="Х",CC40*CC5,CC38*CC5))</f>
        <v>#REF!</v>
      </c>
      <c r="CD42" s="160" t="e">
        <f>IF(CD34&lt;0,0,IF(Декларация!#REF!="Х",CD40*CD5,CD38*CD5))</f>
        <v>#REF!</v>
      </c>
      <c r="CE42" s="160" t="e">
        <f>IF(CE34&lt;0,0,IF(Декларация!#REF!="Х",CE40*CE5,CE38*CE5))</f>
        <v>#REF!</v>
      </c>
      <c r="CF42" s="160" t="e">
        <f>IF(CF34&lt;0,0,IF(Декларация!#REF!="Х",CF40*CF5,CF38*CF5))</f>
        <v>#REF!</v>
      </c>
      <c r="CG42" s="160" t="e">
        <f>IF(CG34&lt;0,0,IF(Декларация!#REF!="Х",CG40*CG5,CG38*CG5))</f>
        <v>#REF!</v>
      </c>
      <c r="CH42" s="160" t="e">
        <f>IF(CH34&lt;0,0,IF(Декларация!#REF!="Х",CH40*CH5,CH38*CH5))</f>
        <v>#REF!</v>
      </c>
      <c r="CI42" s="160" t="e">
        <f>IF(CI34&lt;0,0,IF(Декларация!#REF!="Х",CI40*CI5,CI38*CI5))</f>
        <v>#REF!</v>
      </c>
      <c r="CJ42" s="160" t="e">
        <f>IF(CJ34&lt;0,0,IF(Декларация!#REF!="Х",CJ40*CJ5,CJ38*CJ5))</f>
        <v>#REF!</v>
      </c>
      <c r="CK42" s="160" t="e">
        <f>IF(CK34&lt;0,0,IF(Декларация!#REF!="Х",CK40*CK5,CK38*CK5))</f>
        <v>#REF!</v>
      </c>
      <c r="CL42" s="160" t="e">
        <f>IF(CL34&lt;0,0,IF(Декларация!#REF!="Х",CL40*CL5,CL38*CL5))</f>
        <v>#REF!</v>
      </c>
      <c r="CM42" s="160" t="e">
        <f>IF(CM34&lt;0,0,IF(Декларация!#REF!="Х",CM40*CM5,CM38*CM5))</f>
        <v>#REF!</v>
      </c>
      <c r="CN42" s="160" t="e">
        <f>IF(CN34&lt;0,0,IF(Декларация!#REF!="Х",CN40*CN5,CN38*CN5))</f>
        <v>#REF!</v>
      </c>
      <c r="CO42" s="160" t="e">
        <f>IF(CO34&lt;0,0,IF(Декларация!#REF!="Х",CO40*CO5,CO38*CO5))</f>
        <v>#REF!</v>
      </c>
      <c r="CP42" s="160" t="e">
        <f>IF(CP34&lt;0,0,IF(Декларация!#REF!="Х",CP40*CP5,CP38*CP5))</f>
        <v>#REF!</v>
      </c>
      <c r="CQ42" s="160" t="e">
        <f>IF(CQ34&lt;0,0,IF(Декларация!#REF!="Х",CQ40*CQ5,CQ38*CQ5))</f>
        <v>#REF!</v>
      </c>
      <c r="CR42" s="160" t="e">
        <f>IF(CR34&lt;0,0,IF(Декларация!#REF!="Х",CR40*CR5,CR38*CR5))</f>
        <v>#REF!</v>
      </c>
      <c r="CS42" s="160" t="e">
        <f>IF(CS34&lt;0,0,IF(Декларация!#REF!="Х",CS40*CS5,CS38*CS5))</f>
        <v>#REF!</v>
      </c>
      <c r="CT42" s="160" t="e">
        <f>IF(CT34&lt;0,0,IF(Декларация!#REF!="Х",CT40*CT5,CT38*CT5))</f>
        <v>#REF!</v>
      </c>
      <c r="CU42" s="160" t="e">
        <f>IF(CU34&lt;0,0,IF(Декларация!#REF!="Х",CU40*CU5,CU38*CU5))</f>
        <v>#REF!</v>
      </c>
      <c r="CV42" s="160" t="e">
        <f>IF(CV34&lt;0,0,IF(Декларация!#REF!="Х",CV40*CV5,CV38*CV5))</f>
        <v>#REF!</v>
      </c>
      <c r="CW42" s="160" t="e">
        <f>IF(CW34&lt;0,0,IF(Декларация!#REF!="Х",CW40*CW5,CW38*CW5))</f>
        <v>#REF!</v>
      </c>
      <c r="CX42" s="160" t="e">
        <f>IF(CX34&lt;0,0,IF(Декларация!#REF!="Х",CX40*CX5,CX38*CX5))</f>
        <v>#REF!</v>
      </c>
      <c r="CY42" s="160" t="e">
        <f>IF(CY34&lt;0,0,IF(Декларация!#REF!="Х",CY40*CY5,CY38*CY5))</f>
        <v>#REF!</v>
      </c>
      <c r="CZ42" s="160" t="e">
        <f>IF(CZ34&lt;0,0,IF(Декларация!#REF!="Х",CZ40*CZ5,CZ38*CZ5))</f>
        <v>#REF!</v>
      </c>
      <c r="DA42" s="160" t="e">
        <f>IF(DA34&lt;0,0,IF(Декларация!#REF!="Х",DA40*DA5,DA38*DA5))</f>
        <v>#REF!</v>
      </c>
      <c r="DB42" s="160" t="e">
        <f>IF(DB34&lt;0,0,IF(Декларация!#REF!="Х",DB40*DB5,DB38*DB5))</f>
        <v>#REF!</v>
      </c>
      <c r="DC42" s="160" t="e">
        <f>IF(DC34&lt;0,0,IF(Декларация!#REF!="Х",DC40*DC5,DC38*DC5))</f>
        <v>#REF!</v>
      </c>
      <c r="DD42" s="160" t="e">
        <f>IF(DD34&lt;0,0,IF(Декларация!#REF!="Х",DD40*DD5,DD38*DD5))</f>
        <v>#REF!</v>
      </c>
      <c r="DE42" s="160" t="e">
        <f>IF(DE34&lt;0,0,IF(Декларация!#REF!="Х",DE40*DE5,DE38*DE5))</f>
        <v>#REF!</v>
      </c>
      <c r="DF42" s="160" t="e">
        <f>IF(DF34&lt;0,0,IF(Декларация!#REF!="Х",DF40*DF5,DF38*DF5))</f>
        <v>#REF!</v>
      </c>
      <c r="DG42" s="160" t="e">
        <f>IF(DG34&lt;0,0,IF(Декларация!#REF!="Х",DG40*DG5,DG38*DG5))</f>
        <v>#REF!</v>
      </c>
      <c r="DH42" s="160" t="e">
        <f>IF(DH34&lt;0,0,IF(Декларация!#REF!="Х",DH40*DH5,DH38*DH5))</f>
        <v>#REF!</v>
      </c>
      <c r="DI42" s="160" t="e">
        <f>IF(DI34&lt;0,0,IF(Декларация!#REF!="Х",DI40*DI5,DI38*DI5))</f>
        <v>#REF!</v>
      </c>
      <c r="DJ42" s="160" t="e">
        <f>IF(DJ34&lt;0,0,IF(Декларация!#REF!="Х",DJ40*DJ5,DJ38*DJ5))</f>
        <v>#REF!</v>
      </c>
      <c r="DK42" s="160" t="e">
        <f>IF(DK34&lt;0,0,IF(Декларация!#REF!="Х",DK40*DK5,DK38*DK5))</f>
        <v>#REF!</v>
      </c>
      <c r="DL42" s="160" t="e">
        <f>IF(DL34&lt;0,0,IF(Декларация!#REF!="Х",DL40*DL5,DL38*DL5))</f>
        <v>#REF!</v>
      </c>
      <c r="DM42" s="160" t="e">
        <f>IF(DM34&lt;0,0,IF(Декларация!#REF!="Х",DM40*DM5,DM38*DM5))</f>
        <v>#REF!</v>
      </c>
      <c r="DN42" s="160" t="e">
        <f>IF(DN34&lt;0,0,IF(Декларация!#REF!="Х",DN40*DN5,DN38*DN5))</f>
        <v>#REF!</v>
      </c>
      <c r="DO42" s="160" t="e">
        <f>IF(DO34&lt;0,0,IF(Декларация!#REF!="Х",DO40*DO5,DO38*DO5))</f>
        <v>#REF!</v>
      </c>
      <c r="DP42" s="160" t="e">
        <f>IF(DP34&lt;0,0,IF(Декларация!#REF!="Х",DP40*DP5,DP38*DP5))</f>
        <v>#REF!</v>
      </c>
      <c r="DQ42" s="160" t="e">
        <f>IF(DQ34&lt;0,0,IF(Декларация!#REF!="Х",DQ40*DQ5,DQ38*DQ5))</f>
        <v>#REF!</v>
      </c>
      <c r="DR42" s="160" t="e">
        <f>IF(DR34&lt;0,0,IF(Декларация!#REF!="Х",DR40*DR5,DR38*DR5))</f>
        <v>#REF!</v>
      </c>
      <c r="DS42" s="160" t="e">
        <f>IF(DS34&lt;0,0,IF(Декларация!#REF!="Х",DS40*DS5,DS38*DS5))</f>
        <v>#REF!</v>
      </c>
      <c r="DT42" s="160" t="e">
        <f>IF(DT34&lt;0,0,IF(Декларация!#REF!="Х",DT40*DT5,DT38*DT5))</f>
        <v>#REF!</v>
      </c>
      <c r="DU42" s="427"/>
      <c r="DV42" s="428"/>
      <c r="DW42" s="428"/>
      <c r="DX42" s="428"/>
      <c r="DY42" s="428"/>
      <c r="DZ42" s="428"/>
      <c r="EA42" s="428"/>
      <c r="EB42" s="428"/>
      <c r="EC42" s="428"/>
      <c r="ED42" s="428"/>
    </row>
    <row r="43" spans="2:134" ht="30" customHeight="1">
      <c r="B43" s="38" t="e">
        <f>Декларация!#REF!</f>
        <v>#REF!</v>
      </c>
      <c r="C43" s="36" t="s">
        <v>985</v>
      </c>
      <c r="D43" s="37"/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/>
      <c r="AB43" s="28">
        <v>0</v>
      </c>
      <c r="AC43" s="28">
        <v>0</v>
      </c>
      <c r="AD43" s="28">
        <v>0</v>
      </c>
      <c r="AE43" s="28">
        <v>0</v>
      </c>
      <c r="AF43" s="28"/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/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/>
      <c r="BB43" s="28">
        <v>0</v>
      </c>
      <c r="BC43" s="28">
        <v>0</v>
      </c>
      <c r="BD43" s="28">
        <v>0</v>
      </c>
      <c r="BE43" s="28"/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/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/>
      <c r="BV43" s="28">
        <v>0</v>
      </c>
      <c r="BW43" s="28">
        <v>0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/>
      <c r="CF43" s="28">
        <v>0</v>
      </c>
      <c r="CG43" s="28">
        <v>0</v>
      </c>
      <c r="CH43" s="28">
        <v>0</v>
      </c>
      <c r="CI43" s="28">
        <v>0</v>
      </c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/>
      <c r="CP43" s="28">
        <v>0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</v>
      </c>
      <c r="CX43" s="28">
        <v>0</v>
      </c>
      <c r="CY43" s="28"/>
      <c r="CZ43" s="28">
        <v>0</v>
      </c>
      <c r="DA43" s="28">
        <v>0</v>
      </c>
      <c r="DB43" s="28">
        <v>0</v>
      </c>
      <c r="DC43" s="28">
        <v>0</v>
      </c>
      <c r="DD43" s="28">
        <v>0</v>
      </c>
      <c r="DE43" s="28">
        <v>0</v>
      </c>
      <c r="DF43" s="28">
        <v>0</v>
      </c>
      <c r="DG43" s="28">
        <v>0</v>
      </c>
      <c r="DH43" s="28">
        <v>0</v>
      </c>
      <c r="DI43" s="28"/>
      <c r="DJ43" s="28">
        <v>0</v>
      </c>
      <c r="DK43" s="28">
        <v>0</v>
      </c>
      <c r="DL43" s="28">
        <v>0</v>
      </c>
      <c r="DM43" s="28">
        <v>0</v>
      </c>
      <c r="DN43" s="28">
        <v>0</v>
      </c>
      <c r="DO43" s="28">
        <v>0</v>
      </c>
      <c r="DP43" s="28">
        <v>0</v>
      </c>
      <c r="DQ43" s="28">
        <v>0</v>
      </c>
      <c r="DR43" s="28"/>
      <c r="DS43" s="28">
        <v>0</v>
      </c>
      <c r="DT43" s="28">
        <v>0</v>
      </c>
      <c r="DU43" s="40" t="e">
        <f aca="true" t="shared" si="33" ref="DU43:ED45">IF($E$2="03",SUM(E43,O43,Y43),IF($E$2="06",SUM(E43,O43,Y43,AI43,AS43,BC43),IF($E$2="09",SUM(E43,O43,Y43,AI43,AS43,BC43,BM43,BW43,CG43),IF($E$2="12",SUM(E43,O43,Y43,AI43,AS43,BC43,BM43,BW43,CG43,CQ43,DA43,DK43),0))))</f>
        <v>#REF!</v>
      </c>
      <c r="DV43" s="40" t="e">
        <f t="shared" si="33"/>
        <v>#REF!</v>
      </c>
      <c r="DW43" s="40" t="e">
        <f t="shared" si="33"/>
        <v>#REF!</v>
      </c>
      <c r="DX43" s="40" t="e">
        <f t="shared" si="33"/>
        <v>#REF!</v>
      </c>
      <c r="DY43" s="40" t="e">
        <f t="shared" si="33"/>
        <v>#REF!</v>
      </c>
      <c r="DZ43" s="40" t="e">
        <f t="shared" si="33"/>
        <v>#REF!</v>
      </c>
      <c r="EA43" s="40" t="e">
        <f t="shared" si="33"/>
        <v>#REF!</v>
      </c>
      <c r="EB43" s="40" t="e">
        <f t="shared" si="33"/>
        <v>#REF!</v>
      </c>
      <c r="EC43" s="40" t="e">
        <f t="shared" si="33"/>
        <v>#REF!</v>
      </c>
      <c r="ED43" s="40" t="e">
        <f t="shared" si="33"/>
        <v>#REF!</v>
      </c>
    </row>
    <row r="44" spans="2:134" ht="42" customHeight="1">
      <c r="B44" s="38" t="e">
        <f>Декларация!#REF!</f>
        <v>#REF!</v>
      </c>
      <c r="C44" s="36" t="s">
        <v>986</v>
      </c>
      <c r="D44" s="37"/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/>
      <c r="AB44" s="28">
        <v>0</v>
      </c>
      <c r="AC44" s="28">
        <v>0</v>
      </c>
      <c r="AD44" s="28">
        <v>0</v>
      </c>
      <c r="AE44" s="28">
        <v>0</v>
      </c>
      <c r="AF44" s="28"/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/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/>
      <c r="BB44" s="28">
        <v>0</v>
      </c>
      <c r="BC44" s="28">
        <v>0</v>
      </c>
      <c r="BD44" s="28">
        <v>0</v>
      </c>
      <c r="BE44" s="28"/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/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/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/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/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/>
      <c r="CZ44" s="28">
        <v>0</v>
      </c>
      <c r="DA44" s="28">
        <v>0</v>
      </c>
      <c r="DB44" s="28">
        <v>0</v>
      </c>
      <c r="DC44" s="28">
        <v>0</v>
      </c>
      <c r="DD44" s="28">
        <v>0</v>
      </c>
      <c r="DE44" s="28">
        <v>0</v>
      </c>
      <c r="DF44" s="28">
        <v>0</v>
      </c>
      <c r="DG44" s="28">
        <v>0</v>
      </c>
      <c r="DH44" s="28">
        <v>0</v>
      </c>
      <c r="DI44" s="28"/>
      <c r="DJ44" s="28">
        <v>0</v>
      </c>
      <c r="DK44" s="28">
        <v>0</v>
      </c>
      <c r="DL44" s="28">
        <v>0</v>
      </c>
      <c r="DM44" s="28">
        <v>0</v>
      </c>
      <c r="DN44" s="28">
        <v>0</v>
      </c>
      <c r="DO44" s="28">
        <v>0</v>
      </c>
      <c r="DP44" s="28">
        <v>0</v>
      </c>
      <c r="DQ44" s="28">
        <v>0</v>
      </c>
      <c r="DR44" s="28"/>
      <c r="DS44" s="28">
        <v>0</v>
      </c>
      <c r="DT44" s="28">
        <v>0</v>
      </c>
      <c r="DU44" s="40" t="e">
        <f t="shared" si="33"/>
        <v>#REF!</v>
      </c>
      <c r="DV44" s="40" t="e">
        <f t="shared" si="33"/>
        <v>#REF!</v>
      </c>
      <c r="DW44" s="40" t="e">
        <f t="shared" si="33"/>
        <v>#REF!</v>
      </c>
      <c r="DX44" s="40" t="e">
        <f t="shared" si="33"/>
        <v>#REF!</v>
      </c>
      <c r="DY44" s="40" t="e">
        <f t="shared" si="33"/>
        <v>#REF!</v>
      </c>
      <c r="DZ44" s="40" t="e">
        <f t="shared" si="33"/>
        <v>#REF!</v>
      </c>
      <c r="EA44" s="40" t="e">
        <f t="shared" si="33"/>
        <v>#REF!</v>
      </c>
      <c r="EB44" s="40" t="e">
        <f t="shared" si="33"/>
        <v>#REF!</v>
      </c>
      <c r="EC44" s="40" t="e">
        <f t="shared" si="33"/>
        <v>#REF!</v>
      </c>
      <c r="ED44" s="40" t="e">
        <f t="shared" si="33"/>
        <v>#REF!</v>
      </c>
    </row>
    <row r="45" spans="2:134" ht="27" customHeight="1">
      <c r="B45" s="38" t="e">
        <f>Декларация!#REF!</f>
        <v>#REF!</v>
      </c>
      <c r="C45" s="36" t="s">
        <v>1203</v>
      </c>
      <c r="D45" s="37"/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/>
      <c r="AB45" s="28">
        <v>0</v>
      </c>
      <c r="AC45" s="28">
        <v>0</v>
      </c>
      <c r="AD45" s="28">
        <v>0</v>
      </c>
      <c r="AE45" s="28">
        <v>0</v>
      </c>
      <c r="AF45" s="28"/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/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/>
      <c r="BB45" s="28">
        <v>0</v>
      </c>
      <c r="BC45" s="28">
        <v>0</v>
      </c>
      <c r="BD45" s="28">
        <v>0</v>
      </c>
      <c r="BE45" s="28"/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/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/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/>
      <c r="CF45" s="28">
        <v>0</v>
      </c>
      <c r="CG45" s="28">
        <v>0</v>
      </c>
      <c r="CH45" s="28">
        <v>0</v>
      </c>
      <c r="CI45" s="28">
        <v>0</v>
      </c>
      <c r="CJ45" s="28">
        <v>0</v>
      </c>
      <c r="CK45" s="28">
        <v>0</v>
      </c>
      <c r="CL45" s="28">
        <v>0</v>
      </c>
      <c r="CM45" s="28">
        <v>0</v>
      </c>
      <c r="CN45" s="28">
        <v>0</v>
      </c>
      <c r="CO45" s="28"/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/>
      <c r="CZ45" s="28">
        <v>0</v>
      </c>
      <c r="DA45" s="28">
        <v>0</v>
      </c>
      <c r="DB45" s="28">
        <v>0</v>
      </c>
      <c r="DC45" s="28">
        <v>0</v>
      </c>
      <c r="DD45" s="28">
        <v>0</v>
      </c>
      <c r="DE45" s="28">
        <v>0</v>
      </c>
      <c r="DF45" s="28">
        <v>0</v>
      </c>
      <c r="DG45" s="28">
        <v>0</v>
      </c>
      <c r="DH45" s="28">
        <v>0</v>
      </c>
      <c r="DI45" s="28"/>
      <c r="DJ45" s="28">
        <v>0</v>
      </c>
      <c r="DK45" s="28">
        <v>0</v>
      </c>
      <c r="DL45" s="28">
        <v>0</v>
      </c>
      <c r="DM45" s="28">
        <v>0</v>
      </c>
      <c r="DN45" s="28">
        <v>0</v>
      </c>
      <c r="DO45" s="28">
        <v>0</v>
      </c>
      <c r="DP45" s="28">
        <v>0</v>
      </c>
      <c r="DQ45" s="28">
        <v>0</v>
      </c>
      <c r="DR45" s="28"/>
      <c r="DS45" s="28">
        <v>0</v>
      </c>
      <c r="DT45" s="28">
        <v>0</v>
      </c>
      <c r="DU45" s="40" t="e">
        <f t="shared" si="33"/>
        <v>#REF!</v>
      </c>
      <c r="DV45" s="40" t="e">
        <f t="shared" si="33"/>
        <v>#REF!</v>
      </c>
      <c r="DW45" s="40" t="e">
        <f t="shared" si="33"/>
        <v>#REF!</v>
      </c>
      <c r="DX45" s="40" t="e">
        <f t="shared" si="33"/>
        <v>#REF!</v>
      </c>
      <c r="DY45" s="40" t="e">
        <f t="shared" si="33"/>
        <v>#REF!</v>
      </c>
      <c r="DZ45" s="40" t="e">
        <f t="shared" si="33"/>
        <v>#REF!</v>
      </c>
      <c r="EA45" s="40" t="e">
        <f t="shared" si="33"/>
        <v>#REF!</v>
      </c>
      <c r="EB45" s="40" t="e">
        <f t="shared" si="33"/>
        <v>#REF!</v>
      </c>
      <c r="EC45" s="40" t="e">
        <f t="shared" si="33"/>
        <v>#REF!</v>
      </c>
      <c r="ED45" s="40" t="e">
        <f t="shared" si="33"/>
        <v>#REF!</v>
      </c>
    </row>
    <row r="46" spans="2:134" ht="18" customHeight="1">
      <c r="B46" s="38" t="e">
        <f>Декларация!#REF!</f>
        <v>#REF!</v>
      </c>
      <c r="C46" s="36" t="s">
        <v>997</v>
      </c>
      <c r="D46" s="37"/>
      <c r="E46" s="40">
        <f>E47+E48</f>
        <v>0</v>
      </c>
      <c r="F46" s="40">
        <f aca="true" t="shared" si="34" ref="F46:BQ46">F47+F48</f>
        <v>0</v>
      </c>
      <c r="G46" s="40">
        <f t="shared" si="34"/>
        <v>0</v>
      </c>
      <c r="H46" s="40">
        <f t="shared" si="34"/>
        <v>0</v>
      </c>
      <c r="I46" s="40">
        <f t="shared" si="34"/>
        <v>0</v>
      </c>
      <c r="J46" s="40">
        <f t="shared" si="34"/>
        <v>0</v>
      </c>
      <c r="K46" s="40">
        <f t="shared" si="34"/>
        <v>0</v>
      </c>
      <c r="L46" s="40">
        <f t="shared" si="34"/>
        <v>0</v>
      </c>
      <c r="M46" s="40">
        <f t="shared" si="34"/>
        <v>0</v>
      </c>
      <c r="N46" s="40">
        <f t="shared" si="34"/>
        <v>0</v>
      </c>
      <c r="O46" s="40">
        <f t="shared" si="34"/>
        <v>0</v>
      </c>
      <c r="P46" s="40">
        <f t="shared" si="34"/>
        <v>0</v>
      </c>
      <c r="Q46" s="40">
        <f t="shared" si="34"/>
        <v>0</v>
      </c>
      <c r="R46" s="40">
        <f t="shared" si="34"/>
        <v>0</v>
      </c>
      <c r="S46" s="40">
        <f t="shared" si="34"/>
        <v>0</v>
      </c>
      <c r="T46" s="40">
        <f t="shared" si="34"/>
        <v>0</v>
      </c>
      <c r="U46" s="40">
        <f t="shared" si="34"/>
        <v>0</v>
      </c>
      <c r="V46" s="40">
        <f t="shared" si="34"/>
        <v>0</v>
      </c>
      <c r="W46" s="40">
        <f t="shared" si="34"/>
        <v>0</v>
      </c>
      <c r="X46" s="40">
        <f t="shared" si="34"/>
        <v>0</v>
      </c>
      <c r="Y46" s="40">
        <f t="shared" si="34"/>
        <v>0</v>
      </c>
      <c r="Z46" s="40">
        <f t="shared" si="34"/>
        <v>0</v>
      </c>
      <c r="AA46" s="40">
        <f t="shared" si="34"/>
        <v>0</v>
      </c>
      <c r="AB46" s="40">
        <f t="shared" si="34"/>
        <v>0</v>
      </c>
      <c r="AC46" s="40">
        <f t="shared" si="34"/>
        <v>0</v>
      </c>
      <c r="AD46" s="40">
        <f t="shared" si="34"/>
        <v>0</v>
      </c>
      <c r="AE46" s="40">
        <f t="shared" si="34"/>
        <v>0</v>
      </c>
      <c r="AF46" s="40">
        <f t="shared" si="34"/>
        <v>0</v>
      </c>
      <c r="AG46" s="40">
        <f t="shared" si="34"/>
        <v>0</v>
      </c>
      <c r="AH46" s="40">
        <f t="shared" si="34"/>
        <v>0</v>
      </c>
      <c r="AI46" s="40">
        <f t="shared" si="34"/>
        <v>0</v>
      </c>
      <c r="AJ46" s="40">
        <f t="shared" si="34"/>
        <v>0</v>
      </c>
      <c r="AK46" s="40">
        <f t="shared" si="34"/>
        <v>0</v>
      </c>
      <c r="AL46" s="40">
        <f t="shared" si="34"/>
        <v>0</v>
      </c>
      <c r="AM46" s="40">
        <f t="shared" si="34"/>
        <v>0</v>
      </c>
      <c r="AN46" s="40">
        <f t="shared" si="34"/>
        <v>0</v>
      </c>
      <c r="AO46" s="40">
        <f t="shared" si="34"/>
        <v>0</v>
      </c>
      <c r="AP46" s="40">
        <f t="shared" si="34"/>
        <v>0</v>
      </c>
      <c r="AQ46" s="40">
        <f t="shared" si="34"/>
        <v>0</v>
      </c>
      <c r="AR46" s="40">
        <f t="shared" si="34"/>
        <v>0</v>
      </c>
      <c r="AS46" s="40">
        <f t="shared" si="34"/>
        <v>0</v>
      </c>
      <c r="AT46" s="40">
        <f t="shared" si="34"/>
        <v>0</v>
      </c>
      <c r="AU46" s="40">
        <f t="shared" si="34"/>
        <v>0</v>
      </c>
      <c r="AV46" s="40">
        <f t="shared" si="34"/>
        <v>0</v>
      </c>
      <c r="AW46" s="40">
        <f t="shared" si="34"/>
        <v>0</v>
      </c>
      <c r="AX46" s="40">
        <f t="shared" si="34"/>
        <v>0</v>
      </c>
      <c r="AY46" s="40">
        <f t="shared" si="34"/>
        <v>0</v>
      </c>
      <c r="AZ46" s="40">
        <f t="shared" si="34"/>
        <v>0</v>
      </c>
      <c r="BA46" s="40">
        <f t="shared" si="34"/>
        <v>0</v>
      </c>
      <c r="BB46" s="40">
        <f t="shared" si="34"/>
        <v>0</v>
      </c>
      <c r="BC46" s="40">
        <f t="shared" si="34"/>
        <v>0</v>
      </c>
      <c r="BD46" s="40">
        <f t="shared" si="34"/>
        <v>0</v>
      </c>
      <c r="BE46" s="40">
        <f t="shared" si="34"/>
        <v>0</v>
      </c>
      <c r="BF46" s="40">
        <f t="shared" si="34"/>
        <v>0</v>
      </c>
      <c r="BG46" s="40">
        <f t="shared" si="34"/>
        <v>0</v>
      </c>
      <c r="BH46" s="40">
        <f t="shared" si="34"/>
        <v>0</v>
      </c>
      <c r="BI46" s="40">
        <f t="shared" si="34"/>
        <v>0</v>
      </c>
      <c r="BJ46" s="40">
        <f t="shared" si="34"/>
        <v>0</v>
      </c>
      <c r="BK46" s="40">
        <f t="shared" si="34"/>
        <v>0</v>
      </c>
      <c r="BL46" s="40">
        <f t="shared" si="34"/>
        <v>0</v>
      </c>
      <c r="BM46" s="40">
        <f t="shared" si="34"/>
        <v>0</v>
      </c>
      <c r="BN46" s="40">
        <f t="shared" si="34"/>
        <v>0</v>
      </c>
      <c r="BO46" s="40">
        <f t="shared" si="34"/>
        <v>0</v>
      </c>
      <c r="BP46" s="40">
        <f t="shared" si="34"/>
        <v>0</v>
      </c>
      <c r="BQ46" s="40">
        <f t="shared" si="34"/>
        <v>0</v>
      </c>
      <c r="BR46" s="40">
        <f aca="true" t="shared" si="35" ref="BR46:DT46">BR47+BR48</f>
        <v>0</v>
      </c>
      <c r="BS46" s="40">
        <f t="shared" si="35"/>
        <v>0</v>
      </c>
      <c r="BT46" s="40">
        <f t="shared" si="35"/>
        <v>0</v>
      </c>
      <c r="BU46" s="40">
        <f t="shared" si="35"/>
        <v>0</v>
      </c>
      <c r="BV46" s="40">
        <f t="shared" si="35"/>
        <v>0</v>
      </c>
      <c r="BW46" s="40">
        <f t="shared" si="35"/>
        <v>0</v>
      </c>
      <c r="BX46" s="40">
        <f t="shared" si="35"/>
        <v>0</v>
      </c>
      <c r="BY46" s="40">
        <f t="shared" si="35"/>
        <v>0</v>
      </c>
      <c r="BZ46" s="40">
        <f t="shared" si="35"/>
        <v>0</v>
      </c>
      <c r="CA46" s="40">
        <f t="shared" si="35"/>
        <v>0</v>
      </c>
      <c r="CB46" s="40">
        <f t="shared" si="35"/>
        <v>0</v>
      </c>
      <c r="CC46" s="40">
        <f t="shared" si="35"/>
        <v>0</v>
      </c>
      <c r="CD46" s="40">
        <f t="shared" si="35"/>
        <v>0</v>
      </c>
      <c r="CE46" s="40">
        <f t="shared" si="35"/>
        <v>0</v>
      </c>
      <c r="CF46" s="40">
        <f t="shared" si="35"/>
        <v>0</v>
      </c>
      <c r="CG46" s="40">
        <f t="shared" si="35"/>
        <v>0</v>
      </c>
      <c r="CH46" s="40">
        <f t="shared" si="35"/>
        <v>0</v>
      </c>
      <c r="CI46" s="40">
        <f t="shared" si="35"/>
        <v>0</v>
      </c>
      <c r="CJ46" s="40">
        <f t="shared" si="35"/>
        <v>0</v>
      </c>
      <c r="CK46" s="40">
        <f t="shared" si="35"/>
        <v>0</v>
      </c>
      <c r="CL46" s="40">
        <f t="shared" si="35"/>
        <v>0</v>
      </c>
      <c r="CM46" s="40">
        <f t="shared" si="35"/>
        <v>0</v>
      </c>
      <c r="CN46" s="40">
        <f t="shared" si="35"/>
        <v>0</v>
      </c>
      <c r="CO46" s="40">
        <f t="shared" si="35"/>
        <v>0</v>
      </c>
      <c r="CP46" s="40">
        <f t="shared" si="35"/>
        <v>0</v>
      </c>
      <c r="CQ46" s="40">
        <f t="shared" si="35"/>
        <v>0</v>
      </c>
      <c r="CR46" s="40">
        <f t="shared" si="35"/>
        <v>0</v>
      </c>
      <c r="CS46" s="40">
        <f t="shared" si="35"/>
        <v>0</v>
      </c>
      <c r="CT46" s="40">
        <f t="shared" si="35"/>
        <v>0</v>
      </c>
      <c r="CU46" s="40">
        <f t="shared" si="35"/>
        <v>0</v>
      </c>
      <c r="CV46" s="40">
        <f t="shared" si="35"/>
        <v>0</v>
      </c>
      <c r="CW46" s="40">
        <f t="shared" si="35"/>
        <v>0</v>
      </c>
      <c r="CX46" s="40">
        <f t="shared" si="35"/>
        <v>0</v>
      </c>
      <c r="CY46" s="40">
        <f t="shared" si="35"/>
        <v>0</v>
      </c>
      <c r="CZ46" s="40">
        <f t="shared" si="35"/>
        <v>0</v>
      </c>
      <c r="DA46" s="40">
        <f t="shared" si="35"/>
        <v>0</v>
      </c>
      <c r="DB46" s="40">
        <f t="shared" si="35"/>
        <v>0</v>
      </c>
      <c r="DC46" s="40">
        <f t="shared" si="35"/>
        <v>0</v>
      </c>
      <c r="DD46" s="40">
        <f t="shared" si="35"/>
        <v>0</v>
      </c>
      <c r="DE46" s="40">
        <f t="shared" si="35"/>
        <v>0</v>
      </c>
      <c r="DF46" s="40">
        <f t="shared" si="35"/>
        <v>0</v>
      </c>
      <c r="DG46" s="40">
        <f t="shared" si="35"/>
        <v>0</v>
      </c>
      <c r="DH46" s="40">
        <f t="shared" si="35"/>
        <v>0</v>
      </c>
      <c r="DI46" s="40">
        <f t="shared" si="35"/>
        <v>0</v>
      </c>
      <c r="DJ46" s="40">
        <f t="shared" si="35"/>
        <v>0</v>
      </c>
      <c r="DK46" s="40">
        <f t="shared" si="35"/>
        <v>0</v>
      </c>
      <c r="DL46" s="40">
        <f t="shared" si="35"/>
        <v>0</v>
      </c>
      <c r="DM46" s="40">
        <f t="shared" si="35"/>
        <v>0</v>
      </c>
      <c r="DN46" s="40">
        <f t="shared" si="35"/>
        <v>0</v>
      </c>
      <c r="DO46" s="40">
        <f t="shared" si="35"/>
        <v>0</v>
      </c>
      <c r="DP46" s="40">
        <f t="shared" si="35"/>
        <v>0</v>
      </c>
      <c r="DQ46" s="40">
        <f t="shared" si="35"/>
        <v>0</v>
      </c>
      <c r="DR46" s="40">
        <f t="shared" si="35"/>
        <v>0</v>
      </c>
      <c r="DS46" s="40">
        <f t="shared" si="35"/>
        <v>0</v>
      </c>
      <c r="DT46" s="40">
        <f t="shared" si="35"/>
        <v>0</v>
      </c>
      <c r="DU46" s="452"/>
      <c r="DV46" s="453"/>
      <c r="DW46" s="453"/>
      <c r="DX46" s="453"/>
      <c r="DY46" s="453"/>
      <c r="DZ46" s="453"/>
      <c r="EA46" s="453"/>
      <c r="EB46" s="453"/>
      <c r="EC46" s="453"/>
      <c r="ED46" s="454"/>
    </row>
    <row r="47" spans="2:134" ht="18" customHeight="1">
      <c r="B47" s="38" t="e">
        <f>Декларация!#REF!</f>
        <v>#REF!</v>
      </c>
      <c r="C47" s="36" t="s">
        <v>998</v>
      </c>
      <c r="D47" s="37"/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/>
      <c r="AB47" s="28">
        <v>0</v>
      </c>
      <c r="AC47" s="28">
        <v>0</v>
      </c>
      <c r="AD47" s="28">
        <v>0</v>
      </c>
      <c r="AE47" s="28">
        <v>0</v>
      </c>
      <c r="AF47" s="28"/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/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/>
      <c r="BB47" s="28">
        <v>0</v>
      </c>
      <c r="BC47" s="28">
        <v>0</v>
      </c>
      <c r="BD47" s="28">
        <v>0</v>
      </c>
      <c r="BE47" s="28"/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/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/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/>
      <c r="CF47" s="28">
        <v>0</v>
      </c>
      <c r="CG47" s="28">
        <v>0</v>
      </c>
      <c r="CH47" s="28">
        <v>0</v>
      </c>
      <c r="CI47" s="28">
        <v>0</v>
      </c>
      <c r="CJ47" s="28">
        <v>0</v>
      </c>
      <c r="CK47" s="28">
        <v>0</v>
      </c>
      <c r="CL47" s="28">
        <v>0</v>
      </c>
      <c r="CM47" s="28">
        <v>0</v>
      </c>
      <c r="CN47" s="28">
        <v>0</v>
      </c>
      <c r="CO47" s="28"/>
      <c r="CP47" s="28">
        <v>0</v>
      </c>
      <c r="CQ47" s="28">
        <v>0</v>
      </c>
      <c r="CR47" s="28">
        <v>0</v>
      </c>
      <c r="CS47" s="28">
        <v>0</v>
      </c>
      <c r="CT47" s="28">
        <v>0</v>
      </c>
      <c r="CU47" s="28">
        <v>0</v>
      </c>
      <c r="CV47" s="28">
        <v>0</v>
      </c>
      <c r="CW47" s="28">
        <v>0</v>
      </c>
      <c r="CX47" s="28">
        <v>0</v>
      </c>
      <c r="CY47" s="28"/>
      <c r="CZ47" s="28">
        <v>0</v>
      </c>
      <c r="DA47" s="28">
        <v>0</v>
      </c>
      <c r="DB47" s="28">
        <v>0</v>
      </c>
      <c r="DC47" s="28">
        <v>0</v>
      </c>
      <c r="DD47" s="28">
        <v>0</v>
      </c>
      <c r="DE47" s="28">
        <v>0</v>
      </c>
      <c r="DF47" s="28">
        <v>0</v>
      </c>
      <c r="DG47" s="28">
        <v>0</v>
      </c>
      <c r="DH47" s="28">
        <v>0</v>
      </c>
      <c r="DI47" s="28"/>
      <c r="DJ47" s="28">
        <v>0</v>
      </c>
      <c r="DK47" s="28">
        <v>0</v>
      </c>
      <c r="DL47" s="28">
        <v>0</v>
      </c>
      <c r="DM47" s="28">
        <v>0</v>
      </c>
      <c r="DN47" s="28">
        <v>0</v>
      </c>
      <c r="DO47" s="28">
        <v>0</v>
      </c>
      <c r="DP47" s="28">
        <v>0</v>
      </c>
      <c r="DQ47" s="28">
        <v>0</v>
      </c>
      <c r="DR47" s="28"/>
      <c r="DS47" s="28">
        <v>0</v>
      </c>
      <c r="DT47" s="28">
        <v>0</v>
      </c>
      <c r="DU47" s="40" t="e">
        <f aca="true" t="shared" si="36" ref="DU47:ED49">IF($E$2="03",SUM(E47,O47,Y47),IF($E$2="06",SUM(E47,O47,Y47,AI47,AS47,BC47),IF($E$2="09",SUM(E47,O47,Y47,AI47,AS47,BC47,BM47,BW47,CG47),IF($E$2="12",SUM(E47,O47,Y47,AI47,AS47,BC47,BM47,BW47,CG47,CQ47,DA47,DK47),0))))</f>
        <v>#REF!</v>
      </c>
      <c r="DV47" s="40" t="e">
        <f t="shared" si="36"/>
        <v>#REF!</v>
      </c>
      <c r="DW47" s="40" t="e">
        <f t="shared" si="36"/>
        <v>#REF!</v>
      </c>
      <c r="DX47" s="40" t="e">
        <f t="shared" si="36"/>
        <v>#REF!</v>
      </c>
      <c r="DY47" s="40" t="e">
        <f t="shared" si="36"/>
        <v>#REF!</v>
      </c>
      <c r="DZ47" s="40" t="e">
        <f t="shared" si="36"/>
        <v>#REF!</v>
      </c>
      <c r="EA47" s="40" t="e">
        <f t="shared" si="36"/>
        <v>#REF!</v>
      </c>
      <c r="EB47" s="40" t="e">
        <f t="shared" si="36"/>
        <v>#REF!</v>
      </c>
      <c r="EC47" s="40" t="e">
        <f t="shared" si="36"/>
        <v>#REF!</v>
      </c>
      <c r="ED47" s="40" t="e">
        <f t="shared" si="36"/>
        <v>#REF!</v>
      </c>
    </row>
    <row r="48" spans="2:134" ht="18" customHeight="1">
      <c r="B48" s="38" t="e">
        <f>Декларация!#REF!</f>
        <v>#REF!</v>
      </c>
      <c r="C48" s="36" t="s">
        <v>11</v>
      </c>
      <c r="D48" s="37"/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/>
      <c r="AB48" s="28">
        <v>0</v>
      </c>
      <c r="AC48" s="28">
        <v>0</v>
      </c>
      <c r="AD48" s="28">
        <v>0</v>
      </c>
      <c r="AE48" s="28">
        <v>0</v>
      </c>
      <c r="AF48" s="28"/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/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/>
      <c r="BB48" s="28">
        <v>0</v>
      </c>
      <c r="BC48" s="28">
        <v>0</v>
      </c>
      <c r="BD48" s="28">
        <v>0</v>
      </c>
      <c r="BE48" s="28"/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/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/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/>
      <c r="CF48" s="28">
        <v>0</v>
      </c>
      <c r="CG48" s="28">
        <v>0</v>
      </c>
      <c r="CH48" s="28">
        <v>0</v>
      </c>
      <c r="CI48" s="28">
        <v>0</v>
      </c>
      <c r="CJ48" s="28">
        <v>0</v>
      </c>
      <c r="CK48" s="28">
        <v>0</v>
      </c>
      <c r="CL48" s="28">
        <v>0</v>
      </c>
      <c r="CM48" s="28">
        <v>0</v>
      </c>
      <c r="CN48" s="28">
        <v>0</v>
      </c>
      <c r="CO48" s="28"/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/>
      <c r="CZ48" s="28">
        <v>0</v>
      </c>
      <c r="DA48" s="28">
        <v>0</v>
      </c>
      <c r="DB48" s="28">
        <v>0</v>
      </c>
      <c r="DC48" s="28">
        <v>0</v>
      </c>
      <c r="DD48" s="28">
        <v>0</v>
      </c>
      <c r="DE48" s="28">
        <v>0</v>
      </c>
      <c r="DF48" s="28">
        <v>0</v>
      </c>
      <c r="DG48" s="28">
        <v>0</v>
      </c>
      <c r="DH48" s="28">
        <v>0</v>
      </c>
      <c r="DI48" s="28"/>
      <c r="DJ48" s="28">
        <v>0</v>
      </c>
      <c r="DK48" s="28">
        <v>0</v>
      </c>
      <c r="DL48" s="28">
        <v>0</v>
      </c>
      <c r="DM48" s="28">
        <v>0</v>
      </c>
      <c r="DN48" s="28">
        <v>0</v>
      </c>
      <c r="DO48" s="28">
        <v>0</v>
      </c>
      <c r="DP48" s="28">
        <v>0</v>
      </c>
      <c r="DQ48" s="28">
        <v>0</v>
      </c>
      <c r="DR48" s="28"/>
      <c r="DS48" s="28">
        <v>0</v>
      </c>
      <c r="DT48" s="28">
        <v>0</v>
      </c>
      <c r="DU48" s="40" t="e">
        <f t="shared" si="36"/>
        <v>#REF!</v>
      </c>
      <c r="DV48" s="40" t="e">
        <f t="shared" si="36"/>
        <v>#REF!</v>
      </c>
      <c r="DW48" s="40" t="e">
        <f t="shared" si="36"/>
        <v>#REF!</v>
      </c>
      <c r="DX48" s="40" t="e">
        <f t="shared" si="36"/>
        <v>#REF!</v>
      </c>
      <c r="DY48" s="40" t="e">
        <f t="shared" si="36"/>
        <v>#REF!</v>
      </c>
      <c r="DZ48" s="40" t="e">
        <f t="shared" si="36"/>
        <v>#REF!</v>
      </c>
      <c r="EA48" s="40" t="e">
        <f t="shared" si="36"/>
        <v>#REF!</v>
      </c>
      <c r="EB48" s="40" t="e">
        <f t="shared" si="36"/>
        <v>#REF!</v>
      </c>
      <c r="EC48" s="40" t="e">
        <f t="shared" si="36"/>
        <v>#REF!</v>
      </c>
      <c r="ED48" s="40" t="e">
        <f t="shared" si="36"/>
        <v>#REF!</v>
      </c>
    </row>
    <row r="49" spans="2:134" ht="44.25" customHeight="1">
      <c r="B49" s="38" t="e">
        <f>Декларация!#REF!</f>
        <v>#REF!</v>
      </c>
      <c r="C49" s="36" t="s">
        <v>52</v>
      </c>
      <c r="D49" s="37"/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/>
      <c r="AB49" s="28">
        <v>0</v>
      </c>
      <c r="AC49" s="28">
        <v>0</v>
      </c>
      <c r="AD49" s="28">
        <v>0</v>
      </c>
      <c r="AE49" s="28">
        <v>0</v>
      </c>
      <c r="AF49" s="28"/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/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/>
      <c r="BB49" s="28">
        <v>0</v>
      </c>
      <c r="BC49" s="28">
        <v>0</v>
      </c>
      <c r="BD49" s="28">
        <v>0</v>
      </c>
      <c r="BE49" s="28"/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/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/>
      <c r="BV49" s="28">
        <v>0</v>
      </c>
      <c r="BW49" s="28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8"/>
      <c r="CF49" s="28">
        <v>0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8">
        <v>0</v>
      </c>
      <c r="CN49" s="28">
        <v>0</v>
      </c>
      <c r="CO49" s="28"/>
      <c r="CP49" s="28">
        <v>0</v>
      </c>
      <c r="CQ49" s="28">
        <v>0</v>
      </c>
      <c r="CR49" s="28">
        <v>0</v>
      </c>
      <c r="CS49" s="28">
        <v>0</v>
      </c>
      <c r="CT49" s="28">
        <v>0</v>
      </c>
      <c r="CU49" s="28">
        <v>0</v>
      </c>
      <c r="CV49" s="28">
        <v>0</v>
      </c>
      <c r="CW49" s="28">
        <v>0</v>
      </c>
      <c r="CX49" s="28">
        <v>0</v>
      </c>
      <c r="CY49" s="28"/>
      <c r="CZ49" s="28">
        <v>0</v>
      </c>
      <c r="DA49" s="28">
        <v>0</v>
      </c>
      <c r="DB49" s="28">
        <v>0</v>
      </c>
      <c r="DC49" s="28">
        <v>0</v>
      </c>
      <c r="DD49" s="28">
        <v>0</v>
      </c>
      <c r="DE49" s="28">
        <v>0</v>
      </c>
      <c r="DF49" s="28">
        <v>0</v>
      </c>
      <c r="DG49" s="28">
        <v>0</v>
      </c>
      <c r="DH49" s="28">
        <v>0</v>
      </c>
      <c r="DI49" s="28"/>
      <c r="DJ49" s="28">
        <v>0</v>
      </c>
      <c r="DK49" s="28">
        <v>0</v>
      </c>
      <c r="DL49" s="28">
        <v>0</v>
      </c>
      <c r="DM49" s="28">
        <v>0</v>
      </c>
      <c r="DN49" s="28">
        <v>0</v>
      </c>
      <c r="DO49" s="28">
        <v>0</v>
      </c>
      <c r="DP49" s="28">
        <v>0</v>
      </c>
      <c r="DQ49" s="28">
        <v>0</v>
      </c>
      <c r="DR49" s="28"/>
      <c r="DS49" s="28">
        <v>0</v>
      </c>
      <c r="DT49" s="28">
        <v>0</v>
      </c>
      <c r="DU49" s="40" t="e">
        <f t="shared" si="36"/>
        <v>#REF!</v>
      </c>
      <c r="DV49" s="40" t="e">
        <f t="shared" si="36"/>
        <v>#REF!</v>
      </c>
      <c r="DW49" s="40" t="e">
        <f t="shared" si="36"/>
        <v>#REF!</v>
      </c>
      <c r="DX49" s="40" t="e">
        <f t="shared" si="36"/>
        <v>#REF!</v>
      </c>
      <c r="DY49" s="40" t="e">
        <f t="shared" si="36"/>
        <v>#REF!</v>
      </c>
      <c r="DZ49" s="40" t="e">
        <f t="shared" si="36"/>
        <v>#REF!</v>
      </c>
      <c r="EA49" s="40" t="e">
        <f t="shared" si="36"/>
        <v>#REF!</v>
      </c>
      <c r="EB49" s="40" t="e">
        <f t="shared" si="36"/>
        <v>#REF!</v>
      </c>
      <c r="EC49" s="40" t="e">
        <f t="shared" si="36"/>
        <v>#REF!</v>
      </c>
      <c r="ED49" s="40" t="e">
        <f t="shared" si="36"/>
        <v>#REF!</v>
      </c>
    </row>
    <row r="50" spans="2:134" ht="40.5" customHeight="1">
      <c r="B50" s="38" t="e">
        <f>Декларация!#REF!</f>
        <v>#REF!</v>
      </c>
      <c r="C50" s="36" t="s">
        <v>53</v>
      </c>
      <c r="D50" s="37"/>
      <c r="E50" s="40" t="e">
        <f>E42-E45-E46-E49</f>
        <v>#REF!</v>
      </c>
      <c r="F50" s="40" t="e">
        <f aca="true" t="shared" si="37" ref="F50:BQ50">F42-F45-F46-F49</f>
        <v>#REF!</v>
      </c>
      <c r="G50" s="40" t="e">
        <f t="shared" si="37"/>
        <v>#REF!</v>
      </c>
      <c r="H50" s="40" t="e">
        <f t="shared" si="37"/>
        <v>#REF!</v>
      </c>
      <c r="I50" s="40" t="e">
        <f t="shared" si="37"/>
        <v>#REF!</v>
      </c>
      <c r="J50" s="40" t="e">
        <f t="shared" si="37"/>
        <v>#REF!</v>
      </c>
      <c r="K50" s="40" t="e">
        <f t="shared" si="37"/>
        <v>#REF!</v>
      </c>
      <c r="L50" s="40" t="e">
        <f t="shared" si="37"/>
        <v>#REF!</v>
      </c>
      <c r="M50" s="40" t="e">
        <f t="shared" si="37"/>
        <v>#REF!</v>
      </c>
      <c r="N50" s="40" t="e">
        <f t="shared" si="37"/>
        <v>#REF!</v>
      </c>
      <c r="O50" s="40" t="e">
        <f t="shared" si="37"/>
        <v>#REF!</v>
      </c>
      <c r="P50" s="40" t="e">
        <f t="shared" si="37"/>
        <v>#REF!</v>
      </c>
      <c r="Q50" s="40" t="e">
        <f t="shared" si="37"/>
        <v>#REF!</v>
      </c>
      <c r="R50" s="40" t="e">
        <f t="shared" si="37"/>
        <v>#REF!</v>
      </c>
      <c r="S50" s="40" t="e">
        <f t="shared" si="37"/>
        <v>#REF!</v>
      </c>
      <c r="T50" s="40" t="e">
        <f t="shared" si="37"/>
        <v>#REF!</v>
      </c>
      <c r="U50" s="40" t="e">
        <f t="shared" si="37"/>
        <v>#REF!</v>
      </c>
      <c r="V50" s="40" t="e">
        <f t="shared" si="37"/>
        <v>#REF!</v>
      </c>
      <c r="W50" s="40" t="e">
        <f t="shared" si="37"/>
        <v>#REF!</v>
      </c>
      <c r="X50" s="40" t="e">
        <f t="shared" si="37"/>
        <v>#REF!</v>
      </c>
      <c r="Y50" s="40" t="e">
        <f t="shared" si="37"/>
        <v>#REF!</v>
      </c>
      <c r="Z50" s="40" t="e">
        <f t="shared" si="37"/>
        <v>#REF!</v>
      </c>
      <c r="AA50" s="40" t="e">
        <f t="shared" si="37"/>
        <v>#REF!</v>
      </c>
      <c r="AB50" s="40" t="e">
        <f t="shared" si="37"/>
        <v>#REF!</v>
      </c>
      <c r="AC50" s="40" t="e">
        <f t="shared" si="37"/>
        <v>#REF!</v>
      </c>
      <c r="AD50" s="40" t="e">
        <f t="shared" si="37"/>
        <v>#REF!</v>
      </c>
      <c r="AE50" s="40" t="e">
        <f t="shared" si="37"/>
        <v>#REF!</v>
      </c>
      <c r="AF50" s="40" t="e">
        <f t="shared" si="37"/>
        <v>#REF!</v>
      </c>
      <c r="AG50" s="40" t="e">
        <f t="shared" si="37"/>
        <v>#REF!</v>
      </c>
      <c r="AH50" s="40" t="e">
        <f t="shared" si="37"/>
        <v>#REF!</v>
      </c>
      <c r="AI50" s="40" t="e">
        <f t="shared" si="37"/>
        <v>#REF!</v>
      </c>
      <c r="AJ50" s="40" t="e">
        <f t="shared" si="37"/>
        <v>#REF!</v>
      </c>
      <c r="AK50" s="40" t="e">
        <f t="shared" si="37"/>
        <v>#REF!</v>
      </c>
      <c r="AL50" s="40" t="e">
        <f t="shared" si="37"/>
        <v>#REF!</v>
      </c>
      <c r="AM50" s="40" t="e">
        <f t="shared" si="37"/>
        <v>#REF!</v>
      </c>
      <c r="AN50" s="40" t="e">
        <f t="shared" si="37"/>
        <v>#REF!</v>
      </c>
      <c r="AO50" s="40" t="e">
        <f t="shared" si="37"/>
        <v>#REF!</v>
      </c>
      <c r="AP50" s="40" t="e">
        <f t="shared" si="37"/>
        <v>#REF!</v>
      </c>
      <c r="AQ50" s="40" t="e">
        <f t="shared" si="37"/>
        <v>#REF!</v>
      </c>
      <c r="AR50" s="40" t="e">
        <f t="shared" si="37"/>
        <v>#REF!</v>
      </c>
      <c r="AS50" s="40" t="e">
        <f t="shared" si="37"/>
        <v>#REF!</v>
      </c>
      <c r="AT50" s="40" t="e">
        <f t="shared" si="37"/>
        <v>#REF!</v>
      </c>
      <c r="AU50" s="40" t="e">
        <f t="shared" si="37"/>
        <v>#REF!</v>
      </c>
      <c r="AV50" s="40" t="e">
        <f t="shared" si="37"/>
        <v>#REF!</v>
      </c>
      <c r="AW50" s="40" t="e">
        <f t="shared" si="37"/>
        <v>#REF!</v>
      </c>
      <c r="AX50" s="40" t="e">
        <f t="shared" si="37"/>
        <v>#REF!</v>
      </c>
      <c r="AY50" s="40" t="e">
        <f t="shared" si="37"/>
        <v>#REF!</v>
      </c>
      <c r="AZ50" s="40" t="e">
        <f t="shared" si="37"/>
        <v>#REF!</v>
      </c>
      <c r="BA50" s="40" t="e">
        <f t="shared" si="37"/>
        <v>#REF!</v>
      </c>
      <c r="BB50" s="40" t="e">
        <f t="shared" si="37"/>
        <v>#REF!</v>
      </c>
      <c r="BC50" s="40" t="e">
        <f t="shared" si="37"/>
        <v>#REF!</v>
      </c>
      <c r="BD50" s="40" t="e">
        <f t="shared" si="37"/>
        <v>#REF!</v>
      </c>
      <c r="BE50" s="40" t="e">
        <f t="shared" si="37"/>
        <v>#REF!</v>
      </c>
      <c r="BF50" s="40" t="e">
        <f t="shared" si="37"/>
        <v>#REF!</v>
      </c>
      <c r="BG50" s="40" t="e">
        <f t="shared" si="37"/>
        <v>#REF!</v>
      </c>
      <c r="BH50" s="40" t="e">
        <f t="shared" si="37"/>
        <v>#REF!</v>
      </c>
      <c r="BI50" s="40" t="e">
        <f t="shared" si="37"/>
        <v>#REF!</v>
      </c>
      <c r="BJ50" s="40" t="e">
        <f t="shared" si="37"/>
        <v>#REF!</v>
      </c>
      <c r="BK50" s="40" t="e">
        <f t="shared" si="37"/>
        <v>#REF!</v>
      </c>
      <c r="BL50" s="40" t="e">
        <f t="shared" si="37"/>
        <v>#REF!</v>
      </c>
      <c r="BM50" s="40" t="e">
        <f t="shared" si="37"/>
        <v>#REF!</v>
      </c>
      <c r="BN50" s="40" t="e">
        <f t="shared" si="37"/>
        <v>#REF!</v>
      </c>
      <c r="BO50" s="40" t="e">
        <f t="shared" si="37"/>
        <v>#REF!</v>
      </c>
      <c r="BP50" s="40" t="e">
        <f t="shared" si="37"/>
        <v>#REF!</v>
      </c>
      <c r="BQ50" s="40" t="e">
        <f t="shared" si="37"/>
        <v>#REF!</v>
      </c>
      <c r="BR50" s="40" t="e">
        <f aca="true" t="shared" si="38" ref="BR50:DT50">BR42-BR45-BR46-BR49</f>
        <v>#REF!</v>
      </c>
      <c r="BS50" s="40" t="e">
        <f t="shared" si="38"/>
        <v>#REF!</v>
      </c>
      <c r="BT50" s="40" t="e">
        <f t="shared" si="38"/>
        <v>#REF!</v>
      </c>
      <c r="BU50" s="40" t="e">
        <f t="shared" si="38"/>
        <v>#REF!</v>
      </c>
      <c r="BV50" s="40" t="e">
        <f t="shared" si="38"/>
        <v>#REF!</v>
      </c>
      <c r="BW50" s="40" t="e">
        <f t="shared" si="38"/>
        <v>#REF!</v>
      </c>
      <c r="BX50" s="40" t="e">
        <f t="shared" si="38"/>
        <v>#REF!</v>
      </c>
      <c r="BY50" s="40" t="e">
        <f t="shared" si="38"/>
        <v>#REF!</v>
      </c>
      <c r="BZ50" s="40" t="e">
        <f t="shared" si="38"/>
        <v>#REF!</v>
      </c>
      <c r="CA50" s="40" t="e">
        <f t="shared" si="38"/>
        <v>#REF!</v>
      </c>
      <c r="CB50" s="40" t="e">
        <f t="shared" si="38"/>
        <v>#REF!</v>
      </c>
      <c r="CC50" s="40" t="e">
        <f t="shared" si="38"/>
        <v>#REF!</v>
      </c>
      <c r="CD50" s="40" t="e">
        <f t="shared" si="38"/>
        <v>#REF!</v>
      </c>
      <c r="CE50" s="40" t="e">
        <f t="shared" si="38"/>
        <v>#REF!</v>
      </c>
      <c r="CF50" s="40" t="e">
        <f t="shared" si="38"/>
        <v>#REF!</v>
      </c>
      <c r="CG50" s="40" t="e">
        <f t="shared" si="38"/>
        <v>#REF!</v>
      </c>
      <c r="CH50" s="40" t="e">
        <f t="shared" si="38"/>
        <v>#REF!</v>
      </c>
      <c r="CI50" s="40" t="e">
        <f t="shared" si="38"/>
        <v>#REF!</v>
      </c>
      <c r="CJ50" s="40" t="e">
        <f t="shared" si="38"/>
        <v>#REF!</v>
      </c>
      <c r="CK50" s="40" t="e">
        <f t="shared" si="38"/>
        <v>#REF!</v>
      </c>
      <c r="CL50" s="40" t="e">
        <f t="shared" si="38"/>
        <v>#REF!</v>
      </c>
      <c r="CM50" s="40" t="e">
        <f t="shared" si="38"/>
        <v>#REF!</v>
      </c>
      <c r="CN50" s="40" t="e">
        <f t="shared" si="38"/>
        <v>#REF!</v>
      </c>
      <c r="CO50" s="40" t="e">
        <f t="shared" si="38"/>
        <v>#REF!</v>
      </c>
      <c r="CP50" s="40" t="e">
        <f t="shared" si="38"/>
        <v>#REF!</v>
      </c>
      <c r="CQ50" s="40" t="e">
        <f t="shared" si="38"/>
        <v>#REF!</v>
      </c>
      <c r="CR50" s="40" t="e">
        <f t="shared" si="38"/>
        <v>#REF!</v>
      </c>
      <c r="CS50" s="40" t="e">
        <f t="shared" si="38"/>
        <v>#REF!</v>
      </c>
      <c r="CT50" s="40" t="e">
        <f t="shared" si="38"/>
        <v>#REF!</v>
      </c>
      <c r="CU50" s="40" t="e">
        <f t="shared" si="38"/>
        <v>#REF!</v>
      </c>
      <c r="CV50" s="40" t="e">
        <f t="shared" si="38"/>
        <v>#REF!</v>
      </c>
      <c r="CW50" s="40" t="e">
        <f t="shared" si="38"/>
        <v>#REF!</v>
      </c>
      <c r="CX50" s="40" t="e">
        <f t="shared" si="38"/>
        <v>#REF!</v>
      </c>
      <c r="CY50" s="40" t="e">
        <f t="shared" si="38"/>
        <v>#REF!</v>
      </c>
      <c r="CZ50" s="40" t="e">
        <f t="shared" si="38"/>
        <v>#REF!</v>
      </c>
      <c r="DA50" s="40" t="e">
        <f t="shared" si="38"/>
        <v>#REF!</v>
      </c>
      <c r="DB50" s="40" t="e">
        <f t="shared" si="38"/>
        <v>#REF!</v>
      </c>
      <c r="DC50" s="40" t="e">
        <f t="shared" si="38"/>
        <v>#REF!</v>
      </c>
      <c r="DD50" s="40" t="e">
        <f t="shared" si="38"/>
        <v>#REF!</v>
      </c>
      <c r="DE50" s="40" t="e">
        <f t="shared" si="38"/>
        <v>#REF!</v>
      </c>
      <c r="DF50" s="40" t="e">
        <f t="shared" si="38"/>
        <v>#REF!</v>
      </c>
      <c r="DG50" s="40" t="e">
        <f t="shared" si="38"/>
        <v>#REF!</v>
      </c>
      <c r="DH50" s="40" t="e">
        <f t="shared" si="38"/>
        <v>#REF!</v>
      </c>
      <c r="DI50" s="40" t="e">
        <f t="shared" si="38"/>
        <v>#REF!</v>
      </c>
      <c r="DJ50" s="40" t="e">
        <f t="shared" si="38"/>
        <v>#REF!</v>
      </c>
      <c r="DK50" s="40" t="e">
        <f t="shared" si="38"/>
        <v>#REF!</v>
      </c>
      <c r="DL50" s="40" t="e">
        <f t="shared" si="38"/>
        <v>#REF!</v>
      </c>
      <c r="DM50" s="40" t="e">
        <f t="shared" si="38"/>
        <v>#REF!</v>
      </c>
      <c r="DN50" s="40" t="e">
        <f t="shared" si="38"/>
        <v>#REF!</v>
      </c>
      <c r="DO50" s="40" t="e">
        <f t="shared" si="38"/>
        <v>#REF!</v>
      </c>
      <c r="DP50" s="40" t="e">
        <f t="shared" si="38"/>
        <v>#REF!</v>
      </c>
      <c r="DQ50" s="40" t="e">
        <f t="shared" si="38"/>
        <v>#REF!</v>
      </c>
      <c r="DR50" s="40" t="e">
        <f t="shared" si="38"/>
        <v>#REF!</v>
      </c>
      <c r="DS50" s="40" t="e">
        <f t="shared" si="38"/>
        <v>#REF!</v>
      </c>
      <c r="DT50" s="40" t="e">
        <f t="shared" si="38"/>
        <v>#REF!</v>
      </c>
      <c r="DU50" s="452"/>
      <c r="DV50" s="453"/>
      <c r="DW50" s="453"/>
      <c r="DX50" s="453"/>
      <c r="DY50" s="453"/>
      <c r="DZ50" s="453"/>
      <c r="EA50" s="453"/>
      <c r="EB50" s="453"/>
      <c r="EC50" s="453"/>
      <c r="ED50" s="454"/>
    </row>
    <row r="51" spans="2:134" ht="30" customHeight="1">
      <c r="B51" s="38" t="e">
        <f>Декларация!#REF!</f>
        <v>#REF!</v>
      </c>
      <c r="C51" s="36" t="s">
        <v>54</v>
      </c>
      <c r="D51" s="37"/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176" t="e">
        <f aca="true" t="shared" si="39" ref="O51:X51">E50</f>
        <v>#REF!</v>
      </c>
      <c r="P51" s="176" t="e">
        <f t="shared" si="39"/>
        <v>#REF!</v>
      </c>
      <c r="Q51" s="176" t="e">
        <f t="shared" si="39"/>
        <v>#REF!</v>
      </c>
      <c r="R51" s="176" t="e">
        <f t="shared" si="39"/>
        <v>#REF!</v>
      </c>
      <c r="S51" s="176" t="e">
        <f t="shared" si="39"/>
        <v>#REF!</v>
      </c>
      <c r="T51" s="176" t="e">
        <f t="shared" si="39"/>
        <v>#REF!</v>
      </c>
      <c r="U51" s="176" t="e">
        <f t="shared" si="39"/>
        <v>#REF!</v>
      </c>
      <c r="V51" s="176" t="e">
        <f t="shared" si="39"/>
        <v>#REF!</v>
      </c>
      <c r="W51" s="176" t="e">
        <f t="shared" si="39"/>
        <v>#REF!</v>
      </c>
      <c r="X51" s="176" t="e">
        <f t="shared" si="39"/>
        <v>#REF!</v>
      </c>
      <c r="Y51" s="161" t="e">
        <f aca="true" t="shared" si="40" ref="Y51:BD51">O50+O51</f>
        <v>#REF!</v>
      </c>
      <c r="Z51" s="161" t="e">
        <f t="shared" si="40"/>
        <v>#REF!</v>
      </c>
      <c r="AA51" s="161" t="e">
        <f t="shared" si="40"/>
        <v>#REF!</v>
      </c>
      <c r="AB51" s="161" t="e">
        <f t="shared" si="40"/>
        <v>#REF!</v>
      </c>
      <c r="AC51" s="161" t="e">
        <f t="shared" si="40"/>
        <v>#REF!</v>
      </c>
      <c r="AD51" s="161" t="e">
        <f>T50+T51</f>
        <v>#REF!</v>
      </c>
      <c r="AE51" s="161" t="e">
        <f t="shared" si="40"/>
        <v>#REF!</v>
      </c>
      <c r="AF51" s="161" t="e">
        <f t="shared" si="40"/>
        <v>#REF!</v>
      </c>
      <c r="AG51" s="161" t="e">
        <f t="shared" si="40"/>
        <v>#REF!</v>
      </c>
      <c r="AH51" s="161" t="e">
        <f t="shared" si="40"/>
        <v>#REF!</v>
      </c>
      <c r="AI51" s="161" t="e">
        <f t="shared" si="40"/>
        <v>#REF!</v>
      </c>
      <c r="AJ51" s="161" t="e">
        <f t="shared" si="40"/>
        <v>#REF!</v>
      </c>
      <c r="AK51" s="161" t="e">
        <f t="shared" si="40"/>
        <v>#REF!</v>
      </c>
      <c r="AL51" s="161" t="e">
        <f t="shared" si="40"/>
        <v>#REF!</v>
      </c>
      <c r="AM51" s="161" t="e">
        <f t="shared" si="40"/>
        <v>#REF!</v>
      </c>
      <c r="AN51" s="161" t="e">
        <f t="shared" si="40"/>
        <v>#REF!</v>
      </c>
      <c r="AO51" s="161" t="e">
        <f t="shared" si="40"/>
        <v>#REF!</v>
      </c>
      <c r="AP51" s="161" t="e">
        <f t="shared" si="40"/>
        <v>#REF!</v>
      </c>
      <c r="AQ51" s="161" t="e">
        <f t="shared" si="40"/>
        <v>#REF!</v>
      </c>
      <c r="AR51" s="161" t="e">
        <f t="shared" si="40"/>
        <v>#REF!</v>
      </c>
      <c r="AS51" s="161" t="e">
        <f>AI50+AI51</f>
        <v>#REF!</v>
      </c>
      <c r="AT51" s="161" t="e">
        <f t="shared" si="40"/>
        <v>#REF!</v>
      </c>
      <c r="AU51" s="161" t="e">
        <f t="shared" si="40"/>
        <v>#REF!</v>
      </c>
      <c r="AV51" s="161" t="e">
        <f t="shared" si="40"/>
        <v>#REF!</v>
      </c>
      <c r="AW51" s="161" t="e">
        <f t="shared" si="40"/>
        <v>#REF!</v>
      </c>
      <c r="AX51" s="161" t="e">
        <f t="shared" si="40"/>
        <v>#REF!</v>
      </c>
      <c r="AY51" s="161" t="e">
        <f t="shared" si="40"/>
        <v>#REF!</v>
      </c>
      <c r="AZ51" s="161" t="e">
        <f t="shared" si="40"/>
        <v>#REF!</v>
      </c>
      <c r="BA51" s="161" t="e">
        <f t="shared" si="40"/>
        <v>#REF!</v>
      </c>
      <c r="BB51" s="161" t="e">
        <f t="shared" si="40"/>
        <v>#REF!</v>
      </c>
      <c r="BC51" s="161" t="e">
        <f>AS50+AS51</f>
        <v>#REF!</v>
      </c>
      <c r="BD51" s="161" t="e">
        <f t="shared" si="40"/>
        <v>#REF!</v>
      </c>
      <c r="BE51" s="161" t="e">
        <f aca="true" t="shared" si="41" ref="BE51:CE51">AU50+AU51</f>
        <v>#REF!</v>
      </c>
      <c r="BF51" s="161" t="e">
        <f t="shared" si="41"/>
        <v>#REF!</v>
      </c>
      <c r="BG51" s="161" t="e">
        <f t="shared" si="41"/>
        <v>#REF!</v>
      </c>
      <c r="BH51" s="161" t="e">
        <f t="shared" si="41"/>
        <v>#REF!</v>
      </c>
      <c r="BI51" s="161" t="e">
        <f t="shared" si="41"/>
        <v>#REF!</v>
      </c>
      <c r="BJ51" s="161" t="e">
        <f t="shared" si="41"/>
        <v>#REF!</v>
      </c>
      <c r="BK51" s="161" t="e">
        <f t="shared" si="41"/>
        <v>#REF!</v>
      </c>
      <c r="BL51" s="161" t="e">
        <f t="shared" si="41"/>
        <v>#REF!</v>
      </c>
      <c r="BM51" s="161" t="e">
        <f t="shared" si="41"/>
        <v>#REF!</v>
      </c>
      <c r="BN51" s="161" t="e">
        <f t="shared" si="41"/>
        <v>#REF!</v>
      </c>
      <c r="BO51" s="161" t="e">
        <f t="shared" si="41"/>
        <v>#REF!</v>
      </c>
      <c r="BP51" s="161" t="e">
        <f t="shared" si="41"/>
        <v>#REF!</v>
      </c>
      <c r="BQ51" s="161" t="e">
        <f t="shared" si="41"/>
        <v>#REF!</v>
      </c>
      <c r="BR51" s="161" t="e">
        <f t="shared" si="41"/>
        <v>#REF!</v>
      </c>
      <c r="BS51" s="161" t="e">
        <f t="shared" si="41"/>
        <v>#REF!</v>
      </c>
      <c r="BT51" s="161" t="e">
        <f t="shared" si="41"/>
        <v>#REF!</v>
      </c>
      <c r="BU51" s="161" t="e">
        <f t="shared" si="41"/>
        <v>#REF!</v>
      </c>
      <c r="BV51" s="161" t="e">
        <f t="shared" si="41"/>
        <v>#REF!</v>
      </c>
      <c r="BW51" s="161" t="e">
        <f t="shared" si="41"/>
        <v>#REF!</v>
      </c>
      <c r="BX51" s="161" t="e">
        <f t="shared" si="41"/>
        <v>#REF!</v>
      </c>
      <c r="BY51" s="161" t="e">
        <f t="shared" si="41"/>
        <v>#REF!</v>
      </c>
      <c r="BZ51" s="161" t="e">
        <f t="shared" si="41"/>
        <v>#REF!</v>
      </c>
      <c r="CA51" s="161" t="e">
        <f t="shared" si="41"/>
        <v>#REF!</v>
      </c>
      <c r="CB51" s="161" t="e">
        <f t="shared" si="41"/>
        <v>#REF!</v>
      </c>
      <c r="CC51" s="161" t="e">
        <f t="shared" si="41"/>
        <v>#REF!</v>
      </c>
      <c r="CD51" s="161" t="e">
        <f t="shared" si="41"/>
        <v>#REF!</v>
      </c>
      <c r="CE51" s="161" t="e">
        <f t="shared" si="41"/>
        <v>#REF!</v>
      </c>
      <c r="CF51" s="161" t="e">
        <f aca="true" t="shared" si="42" ref="CF51:CS51">BV50+BV51</f>
        <v>#REF!</v>
      </c>
      <c r="CG51" s="161" t="e">
        <f t="shared" si="42"/>
        <v>#REF!</v>
      </c>
      <c r="CH51" s="161" t="e">
        <f t="shared" si="42"/>
        <v>#REF!</v>
      </c>
      <c r="CI51" s="161" t="e">
        <f t="shared" si="42"/>
        <v>#REF!</v>
      </c>
      <c r="CJ51" s="161" t="e">
        <f t="shared" si="42"/>
        <v>#REF!</v>
      </c>
      <c r="CK51" s="161" t="e">
        <f t="shared" si="42"/>
        <v>#REF!</v>
      </c>
      <c r="CL51" s="161" t="e">
        <f t="shared" si="42"/>
        <v>#REF!</v>
      </c>
      <c r="CM51" s="161" t="e">
        <f t="shared" si="42"/>
        <v>#REF!</v>
      </c>
      <c r="CN51" s="161" t="e">
        <f t="shared" si="42"/>
        <v>#REF!</v>
      </c>
      <c r="CO51" s="161" t="e">
        <f t="shared" si="42"/>
        <v>#REF!</v>
      </c>
      <c r="CP51" s="161" t="e">
        <f t="shared" si="42"/>
        <v>#REF!</v>
      </c>
      <c r="CQ51" s="161" t="e">
        <f t="shared" si="42"/>
        <v>#REF!</v>
      </c>
      <c r="CR51" s="161" t="e">
        <f t="shared" si="42"/>
        <v>#REF!</v>
      </c>
      <c r="CS51" s="161" t="e">
        <f t="shared" si="42"/>
        <v>#REF!</v>
      </c>
      <c r="CT51" s="161" t="e">
        <f aca="true" t="shared" si="43" ref="CT51:DT51">CJ50+CJ51</f>
        <v>#REF!</v>
      </c>
      <c r="CU51" s="161" t="e">
        <f t="shared" si="43"/>
        <v>#REF!</v>
      </c>
      <c r="CV51" s="161" t="e">
        <f t="shared" si="43"/>
        <v>#REF!</v>
      </c>
      <c r="CW51" s="161" t="e">
        <f t="shared" si="43"/>
        <v>#REF!</v>
      </c>
      <c r="CX51" s="161" t="e">
        <f t="shared" si="43"/>
        <v>#REF!</v>
      </c>
      <c r="CY51" s="161" t="e">
        <f t="shared" si="43"/>
        <v>#REF!</v>
      </c>
      <c r="CZ51" s="161" t="e">
        <f t="shared" si="43"/>
        <v>#REF!</v>
      </c>
      <c r="DA51" s="161" t="e">
        <f t="shared" si="43"/>
        <v>#REF!</v>
      </c>
      <c r="DB51" s="161" t="e">
        <f t="shared" si="43"/>
        <v>#REF!</v>
      </c>
      <c r="DC51" s="161" t="e">
        <f t="shared" si="43"/>
        <v>#REF!</v>
      </c>
      <c r="DD51" s="161" t="e">
        <f t="shared" si="43"/>
        <v>#REF!</v>
      </c>
      <c r="DE51" s="161" t="e">
        <f t="shared" si="43"/>
        <v>#REF!</v>
      </c>
      <c r="DF51" s="161" t="e">
        <f t="shared" si="43"/>
        <v>#REF!</v>
      </c>
      <c r="DG51" s="161" t="e">
        <f t="shared" si="43"/>
        <v>#REF!</v>
      </c>
      <c r="DH51" s="161" t="e">
        <f t="shared" si="43"/>
        <v>#REF!</v>
      </c>
      <c r="DI51" s="161" t="e">
        <f t="shared" si="43"/>
        <v>#REF!</v>
      </c>
      <c r="DJ51" s="161" t="e">
        <f t="shared" si="43"/>
        <v>#REF!</v>
      </c>
      <c r="DK51" s="161" t="e">
        <f t="shared" si="43"/>
        <v>#REF!</v>
      </c>
      <c r="DL51" s="161" t="e">
        <f t="shared" si="43"/>
        <v>#REF!</v>
      </c>
      <c r="DM51" s="161" t="e">
        <f t="shared" si="43"/>
        <v>#REF!</v>
      </c>
      <c r="DN51" s="161" t="e">
        <f t="shared" si="43"/>
        <v>#REF!</v>
      </c>
      <c r="DO51" s="161" t="e">
        <f t="shared" si="43"/>
        <v>#REF!</v>
      </c>
      <c r="DP51" s="161" t="e">
        <f t="shared" si="43"/>
        <v>#REF!</v>
      </c>
      <c r="DQ51" s="161" t="e">
        <f t="shared" si="43"/>
        <v>#REF!</v>
      </c>
      <c r="DR51" s="161" t="e">
        <f t="shared" si="43"/>
        <v>#REF!</v>
      </c>
      <c r="DS51" s="161" t="e">
        <f t="shared" si="43"/>
        <v>#REF!</v>
      </c>
      <c r="DT51" s="161" t="e">
        <f t="shared" si="43"/>
        <v>#REF!</v>
      </c>
      <c r="DU51" s="40" t="e">
        <f>IF($E$2="03",0,IF($E$2="06",SUM(E50,O50,Y50),IF($E$2="09",SUM(E50,O50,Y50,AI50,AS50,BC50),IF($E$2="12",SUM(E50,O50,Y50,AI50,AS50,BC50,BM50,BW50,CG50),0))))</f>
        <v>#REF!</v>
      </c>
      <c r="DV51" s="40" t="e">
        <f aca="true" t="shared" si="44" ref="DV51:ED51">IF($E$2="03",0,IF($E$2="06",SUM(F50,P50,Z50),IF($E$2="09",SUM(F50,P50,Z50,AJ50,AT50,BD50),IF($E$2="12",SUM(F50,P50,Z50,AJ50,AT50,BD50,BN50,BX50,CH50),0))))</f>
        <v>#REF!</v>
      </c>
      <c r="DW51" s="40" t="e">
        <f t="shared" si="44"/>
        <v>#REF!</v>
      </c>
      <c r="DX51" s="40" t="e">
        <f t="shared" si="44"/>
        <v>#REF!</v>
      </c>
      <c r="DY51" s="40" t="e">
        <f t="shared" si="44"/>
        <v>#REF!</v>
      </c>
      <c r="DZ51" s="40" t="e">
        <f t="shared" si="44"/>
        <v>#REF!</v>
      </c>
      <c r="EA51" s="40" t="e">
        <f t="shared" si="44"/>
        <v>#REF!</v>
      </c>
      <c r="EB51" s="40" t="e">
        <f t="shared" si="44"/>
        <v>#REF!</v>
      </c>
      <c r="EC51" s="40" t="e">
        <f t="shared" si="44"/>
        <v>#REF!</v>
      </c>
      <c r="ED51" s="40" t="e">
        <f t="shared" si="44"/>
        <v>#REF!</v>
      </c>
    </row>
    <row r="52" spans="2:134" ht="19.5" customHeight="1" hidden="1">
      <c r="B52" s="38" t="e">
        <f>Декларация!#REF!</f>
        <v>#REF!</v>
      </c>
      <c r="C52" s="36" t="s">
        <v>105</v>
      </c>
      <c r="D52" s="37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25" t="e">
        <f aca="true" t="shared" si="45" ref="DU52:DZ52">IF($E$2="03",0,IF($E$2="06",E51+O51+Y51,IF($E$2="09",E51+O51+Y51+AI51+AS51+BC51,IF($E$2="12",E51+O51+Y51+AI51+AS51+BC51+BM51+BW51+CG51))))</f>
        <v>#REF!</v>
      </c>
      <c r="DV52" s="25" t="e">
        <f t="shared" si="45"/>
        <v>#REF!</v>
      </c>
      <c r="DW52" s="25" t="e">
        <f t="shared" si="45"/>
        <v>#REF!</v>
      </c>
      <c r="DX52" s="25" t="e">
        <f t="shared" si="45"/>
        <v>#REF!</v>
      </c>
      <c r="DY52" s="25" t="e">
        <f t="shared" si="45"/>
        <v>#REF!</v>
      </c>
      <c r="DZ52" s="25" t="e">
        <f t="shared" si="45"/>
        <v>#REF!</v>
      </c>
      <c r="EA52" s="25"/>
      <c r="EB52" s="25"/>
      <c r="EC52" s="25"/>
      <c r="ED52" s="25" t="e">
        <f>IF($E$2="03",0,IF($E$2="06",N51+X51+AH51,IF($E$2="09",N51+X51+AH51+AR51+BB51+BL51,IF($E$2="12",N51+X51+AH51+AR51+BB51+BL51+BV51+CF51+CP51))))</f>
        <v>#REF!</v>
      </c>
    </row>
    <row r="53" spans="2:134" ht="32.25" customHeight="1">
      <c r="B53" s="38" t="e">
        <f>Декларация!#REF!</f>
        <v>#REF!</v>
      </c>
      <c r="C53" s="36" t="s">
        <v>55</v>
      </c>
      <c r="D53" s="37"/>
      <c r="E53" s="25" t="e">
        <f>E50-E51-E52</f>
        <v>#REF!</v>
      </c>
      <c r="F53" s="25" t="e">
        <f aca="true" t="shared" si="46" ref="F53:BQ53">F50-F51-F52</f>
        <v>#REF!</v>
      </c>
      <c r="G53" s="25" t="e">
        <f t="shared" si="46"/>
        <v>#REF!</v>
      </c>
      <c r="H53" s="25" t="e">
        <f t="shared" si="46"/>
        <v>#REF!</v>
      </c>
      <c r="I53" s="25" t="e">
        <f t="shared" si="46"/>
        <v>#REF!</v>
      </c>
      <c r="J53" s="25" t="e">
        <f t="shared" si="46"/>
        <v>#REF!</v>
      </c>
      <c r="K53" s="25" t="e">
        <f t="shared" si="46"/>
        <v>#REF!</v>
      </c>
      <c r="L53" s="25" t="e">
        <f t="shared" si="46"/>
        <v>#REF!</v>
      </c>
      <c r="M53" s="25" t="e">
        <f t="shared" si="46"/>
        <v>#REF!</v>
      </c>
      <c r="N53" s="25" t="e">
        <f t="shared" si="46"/>
        <v>#REF!</v>
      </c>
      <c r="O53" s="25" t="e">
        <f t="shared" si="46"/>
        <v>#REF!</v>
      </c>
      <c r="P53" s="25" t="e">
        <f t="shared" si="46"/>
        <v>#REF!</v>
      </c>
      <c r="Q53" s="25" t="e">
        <f t="shared" si="46"/>
        <v>#REF!</v>
      </c>
      <c r="R53" s="25" t="e">
        <f t="shared" si="46"/>
        <v>#REF!</v>
      </c>
      <c r="S53" s="25" t="e">
        <f t="shared" si="46"/>
        <v>#REF!</v>
      </c>
      <c r="T53" s="25" t="e">
        <f t="shared" si="46"/>
        <v>#REF!</v>
      </c>
      <c r="U53" s="25" t="e">
        <f t="shared" si="46"/>
        <v>#REF!</v>
      </c>
      <c r="V53" s="25" t="e">
        <f t="shared" si="46"/>
        <v>#REF!</v>
      </c>
      <c r="W53" s="25" t="e">
        <f t="shared" si="46"/>
        <v>#REF!</v>
      </c>
      <c r="X53" s="25" t="e">
        <f t="shared" si="46"/>
        <v>#REF!</v>
      </c>
      <c r="Y53" s="25" t="e">
        <f t="shared" si="46"/>
        <v>#REF!</v>
      </c>
      <c r="Z53" s="25" t="e">
        <f t="shared" si="46"/>
        <v>#REF!</v>
      </c>
      <c r="AA53" s="25" t="e">
        <f t="shared" si="46"/>
        <v>#REF!</v>
      </c>
      <c r="AB53" s="25" t="e">
        <f t="shared" si="46"/>
        <v>#REF!</v>
      </c>
      <c r="AC53" s="25" t="e">
        <f t="shared" si="46"/>
        <v>#REF!</v>
      </c>
      <c r="AD53" s="25" t="e">
        <f t="shared" si="46"/>
        <v>#REF!</v>
      </c>
      <c r="AE53" s="25" t="e">
        <f t="shared" si="46"/>
        <v>#REF!</v>
      </c>
      <c r="AF53" s="25" t="e">
        <f t="shared" si="46"/>
        <v>#REF!</v>
      </c>
      <c r="AG53" s="25" t="e">
        <f t="shared" si="46"/>
        <v>#REF!</v>
      </c>
      <c r="AH53" s="25" t="e">
        <f t="shared" si="46"/>
        <v>#REF!</v>
      </c>
      <c r="AI53" s="25" t="e">
        <f t="shared" si="46"/>
        <v>#REF!</v>
      </c>
      <c r="AJ53" s="25" t="e">
        <f t="shared" si="46"/>
        <v>#REF!</v>
      </c>
      <c r="AK53" s="25" t="e">
        <f t="shared" si="46"/>
        <v>#REF!</v>
      </c>
      <c r="AL53" s="25" t="e">
        <f t="shared" si="46"/>
        <v>#REF!</v>
      </c>
      <c r="AM53" s="25" t="e">
        <f t="shared" si="46"/>
        <v>#REF!</v>
      </c>
      <c r="AN53" s="25" t="e">
        <f t="shared" si="46"/>
        <v>#REF!</v>
      </c>
      <c r="AO53" s="25" t="e">
        <f t="shared" si="46"/>
        <v>#REF!</v>
      </c>
      <c r="AP53" s="25" t="e">
        <f t="shared" si="46"/>
        <v>#REF!</v>
      </c>
      <c r="AQ53" s="25" t="e">
        <f t="shared" si="46"/>
        <v>#REF!</v>
      </c>
      <c r="AR53" s="25" t="e">
        <f t="shared" si="46"/>
        <v>#REF!</v>
      </c>
      <c r="AS53" s="25" t="e">
        <f t="shared" si="46"/>
        <v>#REF!</v>
      </c>
      <c r="AT53" s="25" t="e">
        <f t="shared" si="46"/>
        <v>#REF!</v>
      </c>
      <c r="AU53" s="25" t="e">
        <f t="shared" si="46"/>
        <v>#REF!</v>
      </c>
      <c r="AV53" s="25" t="e">
        <f t="shared" si="46"/>
        <v>#REF!</v>
      </c>
      <c r="AW53" s="25" t="e">
        <f t="shared" si="46"/>
        <v>#REF!</v>
      </c>
      <c r="AX53" s="25" t="e">
        <f t="shared" si="46"/>
        <v>#REF!</v>
      </c>
      <c r="AY53" s="25" t="e">
        <f t="shared" si="46"/>
        <v>#REF!</v>
      </c>
      <c r="AZ53" s="25" t="e">
        <f t="shared" si="46"/>
        <v>#REF!</v>
      </c>
      <c r="BA53" s="25" t="e">
        <f t="shared" si="46"/>
        <v>#REF!</v>
      </c>
      <c r="BB53" s="25" t="e">
        <f t="shared" si="46"/>
        <v>#REF!</v>
      </c>
      <c r="BC53" s="25" t="e">
        <f t="shared" si="46"/>
        <v>#REF!</v>
      </c>
      <c r="BD53" s="25" t="e">
        <f t="shared" si="46"/>
        <v>#REF!</v>
      </c>
      <c r="BE53" s="25" t="e">
        <f t="shared" si="46"/>
        <v>#REF!</v>
      </c>
      <c r="BF53" s="25" t="e">
        <f t="shared" si="46"/>
        <v>#REF!</v>
      </c>
      <c r="BG53" s="25" t="e">
        <f t="shared" si="46"/>
        <v>#REF!</v>
      </c>
      <c r="BH53" s="25" t="e">
        <f t="shared" si="46"/>
        <v>#REF!</v>
      </c>
      <c r="BI53" s="25" t="e">
        <f t="shared" si="46"/>
        <v>#REF!</v>
      </c>
      <c r="BJ53" s="25" t="e">
        <f t="shared" si="46"/>
        <v>#REF!</v>
      </c>
      <c r="BK53" s="25" t="e">
        <f t="shared" si="46"/>
        <v>#REF!</v>
      </c>
      <c r="BL53" s="25" t="e">
        <f t="shared" si="46"/>
        <v>#REF!</v>
      </c>
      <c r="BM53" s="25" t="e">
        <f t="shared" si="46"/>
        <v>#REF!</v>
      </c>
      <c r="BN53" s="25" t="e">
        <f t="shared" si="46"/>
        <v>#REF!</v>
      </c>
      <c r="BO53" s="25" t="e">
        <f t="shared" si="46"/>
        <v>#REF!</v>
      </c>
      <c r="BP53" s="25" t="e">
        <f t="shared" si="46"/>
        <v>#REF!</v>
      </c>
      <c r="BQ53" s="25" t="e">
        <f t="shared" si="46"/>
        <v>#REF!</v>
      </c>
      <c r="BR53" s="25" t="e">
        <f aca="true" t="shared" si="47" ref="BR53:DT53">BR50-BR51-BR52</f>
        <v>#REF!</v>
      </c>
      <c r="BS53" s="25" t="e">
        <f t="shared" si="47"/>
        <v>#REF!</v>
      </c>
      <c r="BT53" s="25" t="e">
        <f t="shared" si="47"/>
        <v>#REF!</v>
      </c>
      <c r="BU53" s="25" t="e">
        <f t="shared" si="47"/>
        <v>#REF!</v>
      </c>
      <c r="BV53" s="25" t="e">
        <f t="shared" si="47"/>
        <v>#REF!</v>
      </c>
      <c r="BW53" s="25" t="e">
        <f t="shared" si="47"/>
        <v>#REF!</v>
      </c>
      <c r="BX53" s="25" t="e">
        <f t="shared" si="47"/>
        <v>#REF!</v>
      </c>
      <c r="BY53" s="25" t="e">
        <f t="shared" si="47"/>
        <v>#REF!</v>
      </c>
      <c r="BZ53" s="25" t="e">
        <f t="shared" si="47"/>
        <v>#REF!</v>
      </c>
      <c r="CA53" s="25" t="e">
        <f t="shared" si="47"/>
        <v>#REF!</v>
      </c>
      <c r="CB53" s="25" t="e">
        <f t="shared" si="47"/>
        <v>#REF!</v>
      </c>
      <c r="CC53" s="25" t="e">
        <f t="shared" si="47"/>
        <v>#REF!</v>
      </c>
      <c r="CD53" s="25" t="e">
        <f t="shared" si="47"/>
        <v>#REF!</v>
      </c>
      <c r="CE53" s="25" t="e">
        <f t="shared" si="47"/>
        <v>#REF!</v>
      </c>
      <c r="CF53" s="25" t="e">
        <f t="shared" si="47"/>
        <v>#REF!</v>
      </c>
      <c r="CG53" s="25" t="e">
        <f t="shared" si="47"/>
        <v>#REF!</v>
      </c>
      <c r="CH53" s="25" t="e">
        <f t="shared" si="47"/>
        <v>#REF!</v>
      </c>
      <c r="CI53" s="25" t="e">
        <f t="shared" si="47"/>
        <v>#REF!</v>
      </c>
      <c r="CJ53" s="25" t="e">
        <f t="shared" si="47"/>
        <v>#REF!</v>
      </c>
      <c r="CK53" s="25" t="e">
        <f t="shared" si="47"/>
        <v>#REF!</v>
      </c>
      <c r="CL53" s="25" t="e">
        <f t="shared" si="47"/>
        <v>#REF!</v>
      </c>
      <c r="CM53" s="25" t="e">
        <f t="shared" si="47"/>
        <v>#REF!</v>
      </c>
      <c r="CN53" s="25" t="e">
        <f t="shared" si="47"/>
        <v>#REF!</v>
      </c>
      <c r="CO53" s="25" t="e">
        <f t="shared" si="47"/>
        <v>#REF!</v>
      </c>
      <c r="CP53" s="25" t="e">
        <f t="shared" si="47"/>
        <v>#REF!</v>
      </c>
      <c r="CQ53" s="25" t="e">
        <f t="shared" si="47"/>
        <v>#REF!</v>
      </c>
      <c r="CR53" s="25" t="e">
        <f t="shared" si="47"/>
        <v>#REF!</v>
      </c>
      <c r="CS53" s="25" t="e">
        <f t="shared" si="47"/>
        <v>#REF!</v>
      </c>
      <c r="CT53" s="25" t="e">
        <f t="shared" si="47"/>
        <v>#REF!</v>
      </c>
      <c r="CU53" s="25" t="e">
        <f t="shared" si="47"/>
        <v>#REF!</v>
      </c>
      <c r="CV53" s="25" t="e">
        <f t="shared" si="47"/>
        <v>#REF!</v>
      </c>
      <c r="CW53" s="25" t="e">
        <f t="shared" si="47"/>
        <v>#REF!</v>
      </c>
      <c r="CX53" s="25" t="e">
        <f t="shared" si="47"/>
        <v>#REF!</v>
      </c>
      <c r="CY53" s="25" t="e">
        <f t="shared" si="47"/>
        <v>#REF!</v>
      </c>
      <c r="CZ53" s="25" t="e">
        <f t="shared" si="47"/>
        <v>#REF!</v>
      </c>
      <c r="DA53" s="25" t="e">
        <f t="shared" si="47"/>
        <v>#REF!</v>
      </c>
      <c r="DB53" s="25" t="e">
        <f t="shared" si="47"/>
        <v>#REF!</v>
      </c>
      <c r="DC53" s="25" t="e">
        <f t="shared" si="47"/>
        <v>#REF!</v>
      </c>
      <c r="DD53" s="25" t="e">
        <f t="shared" si="47"/>
        <v>#REF!</v>
      </c>
      <c r="DE53" s="25" t="e">
        <f t="shared" si="47"/>
        <v>#REF!</v>
      </c>
      <c r="DF53" s="25" t="e">
        <f t="shared" si="47"/>
        <v>#REF!</v>
      </c>
      <c r="DG53" s="25" t="e">
        <f t="shared" si="47"/>
        <v>#REF!</v>
      </c>
      <c r="DH53" s="25" t="e">
        <f t="shared" si="47"/>
        <v>#REF!</v>
      </c>
      <c r="DI53" s="25" t="e">
        <f t="shared" si="47"/>
        <v>#REF!</v>
      </c>
      <c r="DJ53" s="25" t="e">
        <f t="shared" si="47"/>
        <v>#REF!</v>
      </c>
      <c r="DK53" s="25" t="e">
        <f t="shared" si="47"/>
        <v>#REF!</v>
      </c>
      <c r="DL53" s="25" t="e">
        <f t="shared" si="47"/>
        <v>#REF!</v>
      </c>
      <c r="DM53" s="25" t="e">
        <f t="shared" si="47"/>
        <v>#REF!</v>
      </c>
      <c r="DN53" s="25" t="e">
        <f t="shared" si="47"/>
        <v>#REF!</v>
      </c>
      <c r="DO53" s="25" t="e">
        <f t="shared" si="47"/>
        <v>#REF!</v>
      </c>
      <c r="DP53" s="25" t="e">
        <f t="shared" si="47"/>
        <v>#REF!</v>
      </c>
      <c r="DQ53" s="25" t="e">
        <f t="shared" si="47"/>
        <v>#REF!</v>
      </c>
      <c r="DR53" s="25" t="e">
        <f t="shared" si="47"/>
        <v>#REF!</v>
      </c>
      <c r="DS53" s="25" t="e">
        <f t="shared" si="47"/>
        <v>#REF!</v>
      </c>
      <c r="DT53" s="25" t="e">
        <f t="shared" si="47"/>
        <v>#REF!</v>
      </c>
      <c r="DU53" s="452"/>
      <c r="DV53" s="453"/>
      <c r="DW53" s="453"/>
      <c r="DX53" s="453"/>
      <c r="DY53" s="453"/>
      <c r="DZ53" s="453"/>
      <c r="EA53" s="453"/>
      <c r="EB53" s="453"/>
      <c r="EC53" s="453"/>
      <c r="ED53" s="454"/>
    </row>
    <row r="54" spans="2:134" ht="15" customHeight="1" hidden="1">
      <c r="B54" s="38" t="e">
        <f>Декларация!#REF!</f>
        <v>#REF!</v>
      </c>
      <c r="C54" s="36" t="s">
        <v>1180</v>
      </c>
      <c r="D54" s="37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25" t="e">
        <f aca="true" t="shared" si="48" ref="DU54:DZ55">IF($E$2="03",0,IF($E$2="06",E53+O53+Y53,IF($E$2="09",E53+O53+Y53+AI53+AS53+BC53,IF($E$2="12",E53+O53+Y53+AI53+AS53+BC53+BM53+BW53+CG53))))</f>
        <v>#REF!</v>
      </c>
      <c r="DV54" s="25" t="e">
        <f t="shared" si="48"/>
        <v>#REF!</v>
      </c>
      <c r="DW54" s="25" t="e">
        <f t="shared" si="48"/>
        <v>#REF!</v>
      </c>
      <c r="DX54" s="25" t="e">
        <f t="shared" si="48"/>
        <v>#REF!</v>
      </c>
      <c r="DY54" s="25" t="e">
        <f t="shared" si="48"/>
        <v>#REF!</v>
      </c>
      <c r="DZ54" s="25" t="e">
        <f t="shared" si="48"/>
        <v>#REF!</v>
      </c>
      <c r="EA54" s="25"/>
      <c r="EB54" s="25"/>
      <c r="EC54" s="25"/>
      <c r="ED54" s="25" t="e">
        <f>IF($E$2="03",0,IF($E$2="06",N53+X53+AH53,IF($E$2="09",N53+X53+AH53+AR53+BB53+BL53,IF($E$2="12",N53+X53+AH53+AR53+BB53+BL53+BV53+CF53+CP53))))</f>
        <v>#REF!</v>
      </c>
    </row>
    <row r="55" spans="2:134" ht="15" customHeight="1" hidden="1">
      <c r="B55" s="38" t="e">
        <f>Декларация!#REF!</f>
        <v>#REF!</v>
      </c>
      <c r="C55" s="36" t="s">
        <v>999</v>
      </c>
      <c r="D55" s="37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25" t="e">
        <f t="shared" si="48"/>
        <v>#REF!</v>
      </c>
      <c r="DV55" s="25" t="e">
        <f t="shared" si="48"/>
        <v>#REF!</v>
      </c>
      <c r="DW55" s="25" t="e">
        <f t="shared" si="48"/>
        <v>#REF!</v>
      </c>
      <c r="DX55" s="25" t="e">
        <f t="shared" si="48"/>
        <v>#REF!</v>
      </c>
      <c r="DY55" s="25" t="e">
        <f t="shared" si="48"/>
        <v>#REF!</v>
      </c>
      <c r="DZ55" s="25" t="e">
        <f t="shared" si="48"/>
        <v>#REF!</v>
      </c>
      <c r="EA55" s="25"/>
      <c r="EB55" s="25"/>
      <c r="EC55" s="25"/>
      <c r="ED55" s="25" t="e">
        <f>IF($E$2="03",0,IF($E$2="06",N54+X54+AH54,IF($E$2="09",N54+X54+AH54+AR54+BB54+BL54,IF($E$2="12",N54+X54+AH54+AR54+BB54+BL54+BV54+CF54+CP54))))</f>
        <v>#REF!</v>
      </c>
    </row>
    <row r="58" spans="2:6" ht="16.5" customHeight="1" hidden="1" thickBot="1">
      <c r="B58" s="441"/>
      <c r="C58" s="441"/>
      <c r="E58" s="442">
        <f>Декларация!$AS$102</f>
        <v>0</v>
      </c>
      <c r="F58" s="443"/>
    </row>
    <row r="59" spans="2:6" ht="11.25" customHeight="1" hidden="1">
      <c r="B59" s="435" t="s">
        <v>28</v>
      </c>
      <c r="C59" s="435"/>
      <c r="E59" s="75"/>
      <c r="F59" s="75"/>
    </row>
    <row r="60" spans="2:3" ht="42" customHeight="1" hidden="1">
      <c r="B60" s="444" t="s">
        <v>44</v>
      </c>
      <c r="C60" s="444"/>
    </row>
    <row r="61" spans="2:33" ht="24.75" customHeight="1" hidden="1">
      <c r="B61" s="41" t="s">
        <v>56</v>
      </c>
      <c r="C61" s="42" t="s">
        <v>1197</v>
      </c>
      <c r="E61" s="431" t="s">
        <v>1142</v>
      </c>
      <c r="F61" s="433"/>
      <c r="G61" s="431" t="s">
        <v>1143</v>
      </c>
      <c r="H61" s="433"/>
      <c r="I61" s="431" t="s">
        <v>1144</v>
      </c>
      <c r="J61" s="433"/>
      <c r="K61" s="431" t="s">
        <v>1145</v>
      </c>
      <c r="L61" s="432"/>
      <c r="M61" s="433"/>
      <c r="N61" s="431" t="s">
        <v>1146</v>
      </c>
      <c r="O61" s="433"/>
      <c r="P61" s="431" t="s">
        <v>1147</v>
      </c>
      <c r="Q61" s="433"/>
      <c r="R61" s="431" t="s">
        <v>1148</v>
      </c>
      <c r="S61" s="433"/>
      <c r="T61" s="431" t="s">
        <v>1149</v>
      </c>
      <c r="U61" s="433"/>
      <c r="V61" s="178"/>
      <c r="W61" s="431" t="s">
        <v>1150</v>
      </c>
      <c r="X61" s="433"/>
      <c r="Y61" s="431" t="s">
        <v>1151</v>
      </c>
      <c r="Z61" s="433"/>
      <c r="AA61" s="431" t="s">
        <v>1152</v>
      </c>
      <c r="AB61" s="433"/>
      <c r="AC61" s="431" t="s">
        <v>1153</v>
      </c>
      <c r="AD61" s="433"/>
      <c r="AE61" s="431" t="s">
        <v>1194</v>
      </c>
      <c r="AF61" s="432"/>
      <c r="AG61" s="433"/>
    </row>
    <row r="62" spans="2:33" ht="24.75" customHeight="1" hidden="1">
      <c r="B62" s="43">
        <v>1</v>
      </c>
      <c r="C62" s="44" t="s">
        <v>45</v>
      </c>
      <c r="E62" s="421">
        <v>0</v>
      </c>
      <c r="F62" s="422"/>
      <c r="G62" s="421">
        <v>0</v>
      </c>
      <c r="H62" s="422"/>
      <c r="I62" s="421">
        <v>0</v>
      </c>
      <c r="J62" s="422"/>
      <c r="K62" s="421">
        <v>0</v>
      </c>
      <c r="L62" s="423"/>
      <c r="M62" s="422"/>
      <c r="N62" s="421">
        <v>0</v>
      </c>
      <c r="O62" s="422"/>
      <c r="P62" s="421">
        <v>0</v>
      </c>
      <c r="Q62" s="422"/>
      <c r="R62" s="421">
        <v>0</v>
      </c>
      <c r="S62" s="422"/>
      <c r="T62" s="421">
        <v>0</v>
      </c>
      <c r="U62" s="422"/>
      <c r="V62" s="179"/>
      <c r="W62" s="421">
        <v>0</v>
      </c>
      <c r="X62" s="422"/>
      <c r="Y62" s="421">
        <v>0</v>
      </c>
      <c r="Z62" s="422"/>
      <c r="AA62" s="421">
        <v>0</v>
      </c>
      <c r="AB62" s="422"/>
      <c r="AC62" s="421">
        <v>0</v>
      </c>
      <c r="AD62" s="422"/>
      <c r="AE62" s="430">
        <f>IF($E$58="01",E62,0)+IF($E$58="02",SUM(E62:H62),0)+IF($E$58="03",SUM(E62:J62),0)+IF($E$58="04",SUM(E62:M62),0)+IF($E$58="05",SUM(E62:O62),0)+IF($E$58="06",SUM(E62:Q62),0)+IF($E$58="07",SUM(E62:S62),0)+IF($E$58="08",SUM(E62:U62),0)+IF($E$58="09",SUM(E62:X62),0)+IF($E$58="10",SUM(E62:Z62),0)+IF($E$58="11",SUM(E62:AB62),0)+IF($E$58="12",SUM(E62:AD62),0)</f>
        <v>0</v>
      </c>
      <c r="AF62" s="430"/>
      <c r="AG62" s="430"/>
    </row>
    <row r="63" spans="2:33" ht="32.25" customHeight="1" hidden="1">
      <c r="B63" s="43">
        <v>2</v>
      </c>
      <c r="C63" s="44" t="s">
        <v>46</v>
      </c>
      <c r="E63" s="421">
        <v>0</v>
      </c>
      <c r="F63" s="422"/>
      <c r="G63" s="421">
        <v>0</v>
      </c>
      <c r="H63" s="422"/>
      <c r="I63" s="421">
        <v>0</v>
      </c>
      <c r="J63" s="422"/>
      <c r="K63" s="421"/>
      <c r="L63" s="423"/>
      <c r="M63" s="422"/>
      <c r="N63" s="421"/>
      <c r="O63" s="422"/>
      <c r="P63" s="421"/>
      <c r="Q63" s="422"/>
      <c r="R63" s="421"/>
      <c r="S63" s="422"/>
      <c r="T63" s="421"/>
      <c r="U63" s="422"/>
      <c r="V63" s="179"/>
      <c r="W63" s="421"/>
      <c r="X63" s="422"/>
      <c r="Y63" s="421"/>
      <c r="Z63" s="422"/>
      <c r="AA63" s="421"/>
      <c r="AB63" s="422"/>
      <c r="AC63" s="421"/>
      <c r="AD63" s="422"/>
      <c r="AE63" s="430">
        <f>IF($E$58="01",E63,0)+IF($E$58="02",SUM(E63:H63),0)+IF($E$58="03",SUM(E63:J63),0)+IF($E$58="04",SUM(E63:M63),0)+IF($E$58="05",SUM(E63:O63),0)+IF($E$58="06",SUM(E63:Q63),0)+IF($E$58="07",SUM(E63:S63),0)+IF($E$58="08",SUM(E63:U63),0)+IF($E$58="09",SUM(E63:X63),0)+IF($E$58="10",SUM(E63:Z63),0)+IF($E$58="11",SUM(E63:AB63),0)+IF($E$58="12",SUM(E63:AD63),0)</f>
        <v>0</v>
      </c>
      <c r="AF63" s="430"/>
      <c r="AG63" s="430"/>
    </row>
    <row r="64" spans="2:33" ht="39.75" customHeight="1" hidden="1">
      <c r="B64" s="43">
        <v>3</v>
      </c>
      <c r="C64" s="44" t="s">
        <v>47</v>
      </c>
      <c r="E64" s="421">
        <v>0</v>
      </c>
      <c r="F64" s="422"/>
      <c r="G64" s="418">
        <f>E63</f>
        <v>0</v>
      </c>
      <c r="H64" s="420"/>
      <c r="I64" s="418">
        <f>G63</f>
        <v>0</v>
      </c>
      <c r="J64" s="420"/>
      <c r="K64" s="418">
        <f>I63</f>
        <v>0</v>
      </c>
      <c r="L64" s="419"/>
      <c r="M64" s="420"/>
      <c r="N64" s="418">
        <f>K63</f>
        <v>0</v>
      </c>
      <c r="O64" s="420"/>
      <c r="P64" s="418">
        <f>N63</f>
        <v>0</v>
      </c>
      <c r="Q64" s="420"/>
      <c r="R64" s="418">
        <f>P63</f>
        <v>0</v>
      </c>
      <c r="S64" s="420"/>
      <c r="T64" s="418">
        <f>R63</f>
        <v>0</v>
      </c>
      <c r="U64" s="420"/>
      <c r="V64" s="180"/>
      <c r="W64" s="418">
        <f>T63</f>
        <v>0</v>
      </c>
      <c r="X64" s="420"/>
      <c r="Y64" s="418">
        <f>W63</f>
        <v>0</v>
      </c>
      <c r="Z64" s="420"/>
      <c r="AA64" s="418">
        <f>Y63</f>
        <v>0</v>
      </c>
      <c r="AB64" s="420"/>
      <c r="AC64" s="418">
        <f>AA63</f>
        <v>0</v>
      </c>
      <c r="AD64" s="420"/>
      <c r="AE64" s="430">
        <f>IF($E$58="01",E64,0)+IF($E$58="02",SUM(E64:H64),0)+IF($E$58="03",SUM(E64:J64),0)+IF($E$58="04",SUM(E64:M64),0)+IF($E$58="05",SUM(E64:O64),0)+IF($E$58="06",SUM(E64:Q64),0)+IF($E$58="07",SUM(E64:S64),0)+IF($E$58="08",SUM(E64:U64),0)+IF($E$58="09",SUM(E64:X64),0)+IF($E$58="10",SUM(E64:Z64),0)+IF($E$58="11",SUM(E64:AB64),0)+IF($E$58="12",SUM(E64:AD64),0)</f>
        <v>0</v>
      </c>
      <c r="AF64" s="430"/>
      <c r="AG64" s="430"/>
    </row>
    <row r="65" spans="2:33" ht="19.5" customHeight="1" hidden="1">
      <c r="B65" s="162"/>
      <c r="C65" s="163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177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</row>
    <row r="66" spans="2:33" ht="18.75" customHeight="1" hidden="1">
      <c r="B66" s="162"/>
      <c r="C66" s="163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177"/>
      <c r="W66" s="429"/>
      <c r="X66" s="429"/>
      <c r="Y66" s="429"/>
      <c r="Z66" s="429"/>
      <c r="AA66" s="429"/>
      <c r="AB66" s="429"/>
      <c r="AC66" s="429"/>
      <c r="AD66" s="429"/>
      <c r="AE66" s="429"/>
      <c r="AF66" s="429"/>
      <c r="AG66" s="429"/>
    </row>
    <row r="67" ht="11.25" customHeight="1" hidden="1"/>
    <row r="68" ht="11.25" customHeight="1" hidden="1"/>
    <row r="69" spans="2:3" ht="11.25" customHeight="1">
      <c r="B69" s="435" t="s">
        <v>28</v>
      </c>
      <c r="C69" s="435"/>
    </row>
    <row r="70" spans="2:3" ht="12.75" customHeight="1">
      <c r="B70" s="434" t="s">
        <v>36</v>
      </c>
      <c r="C70" s="434"/>
    </row>
    <row r="71" spans="2:33" ht="24.75" customHeight="1">
      <c r="B71" s="41" t="s">
        <v>56</v>
      </c>
      <c r="C71" s="42" t="s">
        <v>73</v>
      </c>
      <c r="E71" s="431" t="s">
        <v>1142</v>
      </c>
      <c r="F71" s="433"/>
      <c r="G71" s="431" t="s">
        <v>1143</v>
      </c>
      <c r="H71" s="433"/>
      <c r="I71" s="431" t="s">
        <v>1144</v>
      </c>
      <c r="J71" s="433"/>
      <c r="K71" s="431" t="s">
        <v>1145</v>
      </c>
      <c r="L71" s="432"/>
      <c r="M71" s="433"/>
      <c r="N71" s="431" t="s">
        <v>1146</v>
      </c>
      <c r="O71" s="433"/>
      <c r="P71" s="431" t="s">
        <v>1147</v>
      </c>
      <c r="Q71" s="433"/>
      <c r="R71" s="431" t="s">
        <v>1148</v>
      </c>
      <c r="S71" s="433"/>
      <c r="T71" s="431" t="s">
        <v>1149</v>
      </c>
      <c r="U71" s="433"/>
      <c r="V71" s="178"/>
      <c r="W71" s="431" t="s">
        <v>1150</v>
      </c>
      <c r="X71" s="433"/>
      <c r="Y71" s="431" t="s">
        <v>1151</v>
      </c>
      <c r="Z71" s="433"/>
      <c r="AA71" s="431" t="s">
        <v>1152</v>
      </c>
      <c r="AB71" s="433"/>
      <c r="AC71" s="431" t="s">
        <v>1153</v>
      </c>
      <c r="AD71" s="433"/>
      <c r="AE71" s="431" t="s">
        <v>1194</v>
      </c>
      <c r="AF71" s="432"/>
      <c r="AG71" s="433"/>
    </row>
    <row r="72" spans="2:33" ht="29.25" customHeight="1">
      <c r="B72" s="43">
        <v>1</v>
      </c>
      <c r="C72" s="44" t="s">
        <v>1003</v>
      </c>
      <c r="E72" s="421">
        <v>0</v>
      </c>
      <c r="F72" s="422"/>
      <c r="G72" s="421">
        <v>0</v>
      </c>
      <c r="H72" s="422"/>
      <c r="I72" s="421">
        <v>0</v>
      </c>
      <c r="J72" s="422"/>
      <c r="K72" s="421">
        <v>0</v>
      </c>
      <c r="L72" s="423"/>
      <c r="M72" s="422"/>
      <c r="N72" s="421">
        <v>0</v>
      </c>
      <c r="O72" s="422"/>
      <c r="P72" s="421">
        <v>0</v>
      </c>
      <c r="Q72" s="422"/>
      <c r="R72" s="421">
        <v>0</v>
      </c>
      <c r="S72" s="422"/>
      <c r="T72" s="421">
        <v>0</v>
      </c>
      <c r="U72" s="422"/>
      <c r="V72" s="179"/>
      <c r="W72" s="421">
        <v>0</v>
      </c>
      <c r="X72" s="422"/>
      <c r="Y72" s="421">
        <v>0</v>
      </c>
      <c r="Z72" s="422"/>
      <c r="AA72" s="421">
        <v>0</v>
      </c>
      <c r="AB72" s="422"/>
      <c r="AC72" s="421">
        <v>0</v>
      </c>
      <c r="AD72" s="422"/>
      <c r="AE72" s="430" t="e">
        <f>IF($E$2="03",SUM(E72:J72),0)+IF($E$2="06",SUM(E72:Q72),0)+IF($E$2="09",SUM(E72:X72),0)+IF($E$2="12",SUM(E72:AD72),0)</f>
        <v>#REF!</v>
      </c>
      <c r="AF72" s="430"/>
      <c r="AG72" s="430"/>
    </row>
    <row r="73" spans="2:33" ht="42.75" customHeight="1">
      <c r="B73" s="43">
        <v>2</v>
      </c>
      <c r="C73" s="44" t="s">
        <v>1004</v>
      </c>
      <c r="E73" s="421">
        <v>0</v>
      </c>
      <c r="F73" s="422"/>
      <c r="G73" s="421">
        <v>0</v>
      </c>
      <c r="H73" s="422"/>
      <c r="I73" s="421">
        <v>0</v>
      </c>
      <c r="J73" s="422"/>
      <c r="K73" s="421"/>
      <c r="L73" s="423"/>
      <c r="M73" s="422"/>
      <c r="N73" s="421"/>
      <c r="O73" s="422"/>
      <c r="P73" s="421"/>
      <c r="Q73" s="422"/>
      <c r="R73" s="421"/>
      <c r="S73" s="422"/>
      <c r="T73" s="421"/>
      <c r="U73" s="422"/>
      <c r="V73" s="179"/>
      <c r="W73" s="421"/>
      <c r="X73" s="422"/>
      <c r="Y73" s="421"/>
      <c r="Z73" s="422"/>
      <c r="AA73" s="421"/>
      <c r="AB73" s="422"/>
      <c r="AC73" s="421"/>
      <c r="AD73" s="422"/>
      <c r="AE73" s="430" t="e">
        <f>IF($E$2="03",SUM(E73:J73),0)+IF($E$2="06",SUM(E73:Q73),0)+IF($E$2="09",SUM(E73:X73),0)+IF($E$2="12",SUM(E73:AD73),0)</f>
        <v>#REF!</v>
      </c>
      <c r="AF73" s="430"/>
      <c r="AG73" s="430"/>
    </row>
    <row r="74" spans="2:33" ht="30.75" customHeight="1">
      <c r="B74" s="43">
        <v>3</v>
      </c>
      <c r="C74" s="44" t="s">
        <v>1155</v>
      </c>
      <c r="E74" s="424" t="s">
        <v>1154</v>
      </c>
      <c r="F74" s="425"/>
      <c r="G74" s="424" t="s">
        <v>1154</v>
      </c>
      <c r="H74" s="425"/>
      <c r="I74" s="424" t="s">
        <v>1154</v>
      </c>
      <c r="J74" s="425"/>
      <c r="K74" s="424" t="s">
        <v>1154</v>
      </c>
      <c r="L74" s="426"/>
      <c r="M74" s="425"/>
      <c r="N74" s="424" t="s">
        <v>1154</v>
      </c>
      <c r="O74" s="425"/>
      <c r="P74" s="424" t="s">
        <v>1154</v>
      </c>
      <c r="Q74" s="425"/>
      <c r="R74" s="424" t="s">
        <v>1154</v>
      </c>
      <c r="S74" s="425"/>
      <c r="T74" s="424" t="s">
        <v>1154</v>
      </c>
      <c r="U74" s="425"/>
      <c r="V74" s="181"/>
      <c r="W74" s="424" t="s">
        <v>1154</v>
      </c>
      <c r="X74" s="425"/>
      <c r="Y74" s="424" t="s">
        <v>1154</v>
      </c>
      <c r="Z74" s="425"/>
      <c r="AA74" s="424" t="s">
        <v>1154</v>
      </c>
      <c r="AB74" s="425"/>
      <c r="AC74" s="424" t="s">
        <v>1154</v>
      </c>
      <c r="AD74" s="425"/>
      <c r="AE74" s="424" t="s">
        <v>1154</v>
      </c>
      <c r="AF74" s="426"/>
      <c r="AG74" s="425"/>
    </row>
    <row r="75" spans="2:33" ht="19.5" customHeight="1">
      <c r="B75" s="43">
        <v>4</v>
      </c>
      <c r="C75" s="44" t="s">
        <v>1005</v>
      </c>
      <c r="E75" s="421">
        <v>0</v>
      </c>
      <c r="F75" s="422"/>
      <c r="G75" s="421">
        <v>0</v>
      </c>
      <c r="H75" s="422"/>
      <c r="I75" s="421">
        <v>0</v>
      </c>
      <c r="J75" s="422"/>
      <c r="K75" s="421">
        <v>0</v>
      </c>
      <c r="L75" s="423"/>
      <c r="M75" s="422"/>
      <c r="N75" s="421">
        <v>0</v>
      </c>
      <c r="O75" s="422"/>
      <c r="P75" s="421">
        <v>0</v>
      </c>
      <c r="Q75" s="422"/>
      <c r="R75" s="421">
        <v>0</v>
      </c>
      <c r="S75" s="422"/>
      <c r="T75" s="421">
        <v>0</v>
      </c>
      <c r="U75" s="422"/>
      <c r="V75" s="179"/>
      <c r="W75" s="421">
        <v>0</v>
      </c>
      <c r="X75" s="422"/>
      <c r="Y75" s="421">
        <v>0</v>
      </c>
      <c r="Z75" s="422"/>
      <c r="AA75" s="421">
        <v>0</v>
      </c>
      <c r="AB75" s="422"/>
      <c r="AC75" s="421">
        <v>0</v>
      </c>
      <c r="AD75" s="422"/>
      <c r="AE75" s="430" t="e">
        <f>IF($E$2="03",SUM(E75:J75),0)+IF($E$2="06",SUM(E75:Q75),0)+IF($E$2="09",SUM(E75:X75),0)+IF($E$2="12",SUM(E75:AD75),0)</f>
        <v>#REF!</v>
      </c>
      <c r="AF75" s="430"/>
      <c r="AG75" s="430"/>
    </row>
    <row r="76" spans="2:33" ht="41.25" customHeight="1" hidden="1">
      <c r="B76" s="43">
        <v>5</v>
      </c>
      <c r="C76" s="44" t="s">
        <v>1212</v>
      </c>
      <c r="E76" s="421">
        <v>0</v>
      </c>
      <c r="F76" s="422"/>
      <c r="G76" s="421">
        <v>0</v>
      </c>
      <c r="H76" s="422"/>
      <c r="I76" s="421">
        <v>0</v>
      </c>
      <c r="J76" s="422"/>
      <c r="K76" s="421">
        <v>0</v>
      </c>
      <c r="L76" s="423"/>
      <c r="M76" s="422"/>
      <c r="N76" s="421">
        <v>0</v>
      </c>
      <c r="O76" s="422"/>
      <c r="P76" s="421">
        <v>0</v>
      </c>
      <c r="Q76" s="422"/>
      <c r="R76" s="421">
        <v>0</v>
      </c>
      <c r="S76" s="422"/>
      <c r="T76" s="421">
        <v>0</v>
      </c>
      <c r="U76" s="422"/>
      <c r="V76" s="179"/>
      <c r="W76" s="421">
        <v>0</v>
      </c>
      <c r="X76" s="422"/>
      <c r="Y76" s="421">
        <v>0</v>
      </c>
      <c r="Z76" s="422"/>
      <c r="AA76" s="421">
        <v>0</v>
      </c>
      <c r="AB76" s="422"/>
      <c r="AC76" s="421">
        <v>0</v>
      </c>
      <c r="AD76" s="422"/>
      <c r="AE76" s="418" t="e">
        <f>IF($E$2="03",SUM(E76:J76),0)+IF($E$2="06",SUM(E76:Q76),0)+IF($E$2="09",SUM(E76:X76),0)+IF($E$2="12",SUM(E76:AD76),0)</f>
        <v>#REF!</v>
      </c>
      <c r="AF76" s="419"/>
      <c r="AG76" s="420"/>
    </row>
    <row r="77" spans="2:33" ht="15" customHeight="1">
      <c r="B77" s="43">
        <v>6</v>
      </c>
      <c r="C77" s="44" t="e">
        <f>Декларация!#REF!</f>
        <v>#REF!</v>
      </c>
      <c r="E77" s="424" t="s">
        <v>1154</v>
      </c>
      <c r="F77" s="425"/>
      <c r="G77" s="424" t="s">
        <v>1154</v>
      </c>
      <c r="H77" s="425"/>
      <c r="I77" s="424" t="s">
        <v>1154</v>
      </c>
      <c r="J77" s="425"/>
      <c r="K77" s="424" t="s">
        <v>1154</v>
      </c>
      <c r="L77" s="426"/>
      <c r="M77" s="425"/>
      <c r="N77" s="424" t="s">
        <v>1154</v>
      </c>
      <c r="O77" s="425"/>
      <c r="P77" s="424" t="s">
        <v>1154</v>
      </c>
      <c r="Q77" s="425"/>
      <c r="R77" s="424" t="s">
        <v>1154</v>
      </c>
      <c r="S77" s="425"/>
      <c r="T77" s="424" t="s">
        <v>1154</v>
      </c>
      <c r="U77" s="425"/>
      <c r="V77" s="181"/>
      <c r="W77" s="424" t="s">
        <v>1154</v>
      </c>
      <c r="X77" s="425"/>
      <c r="Y77" s="424" t="s">
        <v>1154</v>
      </c>
      <c r="Z77" s="425"/>
      <c r="AA77" s="424" t="s">
        <v>1154</v>
      </c>
      <c r="AB77" s="425"/>
      <c r="AC77" s="424" t="s">
        <v>1154</v>
      </c>
      <c r="AD77" s="425"/>
      <c r="AE77" s="424" t="s">
        <v>1154</v>
      </c>
      <c r="AF77" s="426"/>
      <c r="AG77" s="425"/>
    </row>
    <row r="78" spans="2:33" ht="24" customHeight="1">
      <c r="B78" s="191" t="s">
        <v>6</v>
      </c>
      <c r="C78" s="44" t="e">
        <f>Декларация!#REF!</f>
        <v>#REF!</v>
      </c>
      <c r="E78" s="421"/>
      <c r="F78" s="422"/>
      <c r="G78" s="421"/>
      <c r="H78" s="422"/>
      <c r="I78" s="421"/>
      <c r="J78" s="422"/>
      <c r="K78" s="421"/>
      <c r="L78" s="423"/>
      <c r="M78" s="422"/>
      <c r="N78" s="421"/>
      <c r="O78" s="422"/>
      <c r="P78" s="421"/>
      <c r="Q78" s="422"/>
      <c r="R78" s="421"/>
      <c r="S78" s="422"/>
      <c r="T78" s="421"/>
      <c r="U78" s="422"/>
      <c r="V78" s="179"/>
      <c r="W78" s="421"/>
      <c r="X78" s="422"/>
      <c r="Y78" s="421"/>
      <c r="Z78" s="422"/>
      <c r="AA78" s="421"/>
      <c r="AB78" s="422"/>
      <c r="AC78" s="421"/>
      <c r="AD78" s="422"/>
      <c r="AE78" s="418" t="e">
        <f>IF($E$2="03",SUM(E78:J78),0)+IF($E$2="06",SUM(E78:Q78),0)+IF($E$2="09",SUM(E78:X78),0)+IF($E$2="12",SUM(E78:AD78),0)</f>
        <v>#REF!</v>
      </c>
      <c r="AF78" s="419"/>
      <c r="AG78" s="420"/>
    </row>
    <row r="79" spans="2:33" ht="43.5" customHeight="1">
      <c r="B79" s="191" t="s">
        <v>7</v>
      </c>
      <c r="C79" s="44" t="e">
        <f>Декларация!#REF!</f>
        <v>#REF!</v>
      </c>
      <c r="E79" s="421"/>
      <c r="F79" s="422"/>
      <c r="G79" s="421"/>
      <c r="H79" s="422"/>
      <c r="I79" s="421"/>
      <c r="J79" s="422"/>
      <c r="K79" s="421"/>
      <c r="L79" s="423"/>
      <c r="M79" s="422"/>
      <c r="N79" s="421"/>
      <c r="O79" s="422"/>
      <c r="P79" s="421"/>
      <c r="Q79" s="422"/>
      <c r="R79" s="421"/>
      <c r="S79" s="422"/>
      <c r="T79" s="421"/>
      <c r="U79" s="422"/>
      <c r="V79" s="179"/>
      <c r="W79" s="421"/>
      <c r="X79" s="422"/>
      <c r="Y79" s="421"/>
      <c r="Z79" s="422"/>
      <c r="AA79" s="421"/>
      <c r="AB79" s="422"/>
      <c r="AC79" s="421"/>
      <c r="AD79" s="422"/>
      <c r="AE79" s="418" t="e">
        <f>IF($E$2="03",SUM(E79:J79),0)+IF($E$2="06",SUM(E79:Q79),0)+IF($E$2="09",SUM(E79:X79),0)+IF($E$2="12",SUM(E79:AD79),0)</f>
        <v>#REF!</v>
      </c>
      <c r="AF79" s="419"/>
      <c r="AG79" s="420"/>
    </row>
    <row r="80" spans="2:33" ht="45" customHeight="1">
      <c r="B80" s="191" t="s">
        <v>1228</v>
      </c>
      <c r="C80" s="44" t="e">
        <f>Декларация!#REF!</f>
        <v>#REF!</v>
      </c>
      <c r="E80" s="421"/>
      <c r="F80" s="422"/>
      <c r="G80" s="421"/>
      <c r="H80" s="422"/>
      <c r="I80" s="421"/>
      <c r="J80" s="422"/>
      <c r="K80" s="421"/>
      <c r="L80" s="423"/>
      <c r="M80" s="422"/>
      <c r="N80" s="421"/>
      <c r="O80" s="422"/>
      <c r="P80" s="421"/>
      <c r="Q80" s="422"/>
      <c r="R80" s="421"/>
      <c r="S80" s="422"/>
      <c r="T80" s="421"/>
      <c r="U80" s="422"/>
      <c r="V80" s="179"/>
      <c r="W80" s="421"/>
      <c r="X80" s="422"/>
      <c r="Y80" s="421"/>
      <c r="Z80" s="422"/>
      <c r="AA80" s="421"/>
      <c r="AB80" s="422"/>
      <c r="AC80" s="421"/>
      <c r="AD80" s="422"/>
      <c r="AE80" s="418" t="e">
        <f>IF($E$2="03",SUM(E80:J80),0)+IF($E$2="06",SUM(E80:Q80),0)+IF($E$2="09",SUM(E80:X80),0)+IF($E$2="12",SUM(E80:AD80),0)</f>
        <v>#REF!</v>
      </c>
      <c r="AF80" s="419"/>
      <c r="AG80" s="420"/>
    </row>
  </sheetData>
  <sheetProtection formatCells="0" formatColumns="0" formatRows="0" insertColumns="0" insertRows="0" insertHyperlinks="0" deleteColumns="0" deleteRows="0" sort="0" autoFilter="0" pivotTables="0"/>
  <mergeCells count="246">
    <mergeCell ref="DU27:ED27"/>
    <mergeCell ref="T74:U74"/>
    <mergeCell ref="W74:X74"/>
    <mergeCell ref="AE74:AG74"/>
    <mergeCell ref="T75:U75"/>
    <mergeCell ref="W75:X75"/>
    <mergeCell ref="AE75:AG75"/>
    <mergeCell ref="AA75:AB75"/>
    <mergeCell ref="AC75:AD75"/>
    <mergeCell ref="AA74:AB74"/>
    <mergeCell ref="P74:Q74"/>
    <mergeCell ref="R74:S74"/>
    <mergeCell ref="K75:M75"/>
    <mergeCell ref="N75:O75"/>
    <mergeCell ref="P75:Q75"/>
    <mergeCell ref="R75:S75"/>
    <mergeCell ref="R73:S73"/>
    <mergeCell ref="T73:U73"/>
    <mergeCell ref="W73:X73"/>
    <mergeCell ref="AE73:AG73"/>
    <mergeCell ref="AA73:AB73"/>
    <mergeCell ref="AC73:AD73"/>
    <mergeCell ref="R71:S71"/>
    <mergeCell ref="T71:U71"/>
    <mergeCell ref="W71:X71"/>
    <mergeCell ref="AE71:AG71"/>
    <mergeCell ref="AA71:AB71"/>
    <mergeCell ref="R72:S72"/>
    <mergeCell ref="T72:U72"/>
    <mergeCell ref="W72:X72"/>
    <mergeCell ref="AE72:AG72"/>
    <mergeCell ref="R65:S65"/>
    <mergeCell ref="R66:S66"/>
    <mergeCell ref="T64:U64"/>
    <mergeCell ref="T65:U65"/>
    <mergeCell ref="T66:U66"/>
    <mergeCell ref="W63:X63"/>
    <mergeCell ref="W64:X64"/>
    <mergeCell ref="W65:X65"/>
    <mergeCell ref="W66:X66"/>
    <mergeCell ref="K66:M66"/>
    <mergeCell ref="N63:O63"/>
    <mergeCell ref="N64:O64"/>
    <mergeCell ref="N65:O65"/>
    <mergeCell ref="N66:O66"/>
    <mergeCell ref="P64:Q64"/>
    <mergeCell ref="P65:Q65"/>
    <mergeCell ref="P66:Q66"/>
    <mergeCell ref="T61:U61"/>
    <mergeCell ref="W61:X61"/>
    <mergeCell ref="K62:M62"/>
    <mergeCell ref="N62:O62"/>
    <mergeCell ref="P62:Q62"/>
    <mergeCell ref="R62:S62"/>
    <mergeCell ref="T62:U62"/>
    <mergeCell ref="W62:X62"/>
    <mergeCell ref="K61:M61"/>
    <mergeCell ref="N61:O61"/>
    <mergeCell ref="P61:Q61"/>
    <mergeCell ref="R61:S61"/>
    <mergeCell ref="DU17:ED17"/>
    <mergeCell ref="DU46:ED46"/>
    <mergeCell ref="DU50:ED50"/>
    <mergeCell ref="DU53:ED53"/>
    <mergeCell ref="DU34:ED34"/>
    <mergeCell ref="DU30:ED30"/>
    <mergeCell ref="DU32:ED32"/>
    <mergeCell ref="DU33:ED33"/>
    <mergeCell ref="BW4:CF4"/>
    <mergeCell ref="CG4:CP4"/>
    <mergeCell ref="Y4:AH4"/>
    <mergeCell ref="H2:T2"/>
    <mergeCell ref="AI4:AR4"/>
    <mergeCell ref="AS4:BB4"/>
    <mergeCell ref="BC4:BL4"/>
    <mergeCell ref="B3:C3"/>
    <mergeCell ref="O4:X4"/>
    <mergeCell ref="B4:B5"/>
    <mergeCell ref="C4:C5"/>
    <mergeCell ref="E4:N4"/>
    <mergeCell ref="E2:F2"/>
    <mergeCell ref="DK4:DT4"/>
    <mergeCell ref="DU4:ED4"/>
    <mergeCell ref="CQ4:CZ4"/>
    <mergeCell ref="B41:C41"/>
    <mergeCell ref="E64:F64"/>
    <mergeCell ref="B58:C58"/>
    <mergeCell ref="E58:F58"/>
    <mergeCell ref="B59:C59"/>
    <mergeCell ref="B60:C60"/>
    <mergeCell ref="E62:F62"/>
    <mergeCell ref="B70:C70"/>
    <mergeCell ref="B69:C69"/>
    <mergeCell ref="I71:J71"/>
    <mergeCell ref="E71:F71"/>
    <mergeCell ref="G71:H71"/>
    <mergeCell ref="DA4:DJ4"/>
    <mergeCell ref="E63:F63"/>
    <mergeCell ref="E61:F61"/>
    <mergeCell ref="B7:C7"/>
    <mergeCell ref="BM4:BV4"/>
    <mergeCell ref="P72:Q72"/>
    <mergeCell ref="K73:M73"/>
    <mergeCell ref="N73:O73"/>
    <mergeCell ref="P73:Q73"/>
    <mergeCell ref="K71:M71"/>
    <mergeCell ref="N71:O71"/>
    <mergeCell ref="P71:Q71"/>
    <mergeCell ref="E73:F73"/>
    <mergeCell ref="E72:F72"/>
    <mergeCell ref="G72:H72"/>
    <mergeCell ref="E74:F74"/>
    <mergeCell ref="K72:M72"/>
    <mergeCell ref="N72:O72"/>
    <mergeCell ref="K74:M74"/>
    <mergeCell ref="N74:O74"/>
    <mergeCell ref="G74:H74"/>
    <mergeCell ref="I74:J74"/>
    <mergeCell ref="E76:F76"/>
    <mergeCell ref="E77:F77"/>
    <mergeCell ref="G75:H75"/>
    <mergeCell ref="I75:J75"/>
    <mergeCell ref="G76:H76"/>
    <mergeCell ref="G77:H77"/>
    <mergeCell ref="I77:J77"/>
    <mergeCell ref="I76:J76"/>
    <mergeCell ref="E75:F75"/>
    <mergeCell ref="K76:M76"/>
    <mergeCell ref="N76:O76"/>
    <mergeCell ref="P76:Q76"/>
    <mergeCell ref="AA77:AB77"/>
    <mergeCell ref="AA76:AB76"/>
    <mergeCell ref="Y76:Z76"/>
    <mergeCell ref="R76:S76"/>
    <mergeCell ref="T76:U76"/>
    <mergeCell ref="W76:X76"/>
    <mergeCell ref="K77:M77"/>
    <mergeCell ref="AC74:AD74"/>
    <mergeCell ref="Y74:Z74"/>
    <mergeCell ref="Y73:Z73"/>
    <mergeCell ref="AC71:AD71"/>
    <mergeCell ref="Y71:Z71"/>
    <mergeCell ref="Y72:Z72"/>
    <mergeCell ref="AA72:AB72"/>
    <mergeCell ref="AC72:AD72"/>
    <mergeCell ref="I72:J72"/>
    <mergeCell ref="I65:J65"/>
    <mergeCell ref="G73:H73"/>
    <mergeCell ref="I73:J73"/>
    <mergeCell ref="Y63:Z63"/>
    <mergeCell ref="AA63:AB63"/>
    <mergeCell ref="K63:M63"/>
    <mergeCell ref="P63:Q63"/>
    <mergeCell ref="T63:U63"/>
    <mergeCell ref="G64:H64"/>
    <mergeCell ref="I64:J64"/>
    <mergeCell ref="K64:M64"/>
    <mergeCell ref="R63:S63"/>
    <mergeCell ref="R64:S64"/>
    <mergeCell ref="G61:H61"/>
    <mergeCell ref="I61:J61"/>
    <mergeCell ref="G62:H62"/>
    <mergeCell ref="I62:J62"/>
    <mergeCell ref="G63:H63"/>
    <mergeCell ref="I63:J63"/>
    <mergeCell ref="Y75:Z75"/>
    <mergeCell ref="AE61:AG61"/>
    <mergeCell ref="Y62:Z62"/>
    <mergeCell ref="AC61:AD61"/>
    <mergeCell ref="Y61:Z61"/>
    <mergeCell ref="AE62:AG62"/>
    <mergeCell ref="Y64:Z64"/>
    <mergeCell ref="AA64:AB64"/>
    <mergeCell ref="AA61:AB61"/>
    <mergeCell ref="AA62:AB62"/>
    <mergeCell ref="Y66:Z66"/>
    <mergeCell ref="Y65:Z65"/>
    <mergeCell ref="AA65:AB65"/>
    <mergeCell ref="AC65:AD65"/>
    <mergeCell ref="E66:F66"/>
    <mergeCell ref="G66:H66"/>
    <mergeCell ref="I66:J66"/>
    <mergeCell ref="E65:F65"/>
    <mergeCell ref="G65:H65"/>
    <mergeCell ref="K65:M65"/>
    <mergeCell ref="AE66:AG66"/>
    <mergeCell ref="AE65:AG65"/>
    <mergeCell ref="AE63:AG63"/>
    <mergeCell ref="AE64:AG64"/>
    <mergeCell ref="AA66:AB66"/>
    <mergeCell ref="AC66:AD66"/>
    <mergeCell ref="DU37:ED37"/>
    <mergeCell ref="AC64:AD64"/>
    <mergeCell ref="DU38:ED38"/>
    <mergeCell ref="DU42:ED42"/>
    <mergeCell ref="AC62:AD62"/>
    <mergeCell ref="AC63:AD63"/>
    <mergeCell ref="N77:O77"/>
    <mergeCell ref="AE76:AG76"/>
    <mergeCell ref="AC76:AD76"/>
    <mergeCell ref="AE77:AG77"/>
    <mergeCell ref="Y77:Z77"/>
    <mergeCell ref="W77:X77"/>
    <mergeCell ref="T77:U77"/>
    <mergeCell ref="R77:S77"/>
    <mergeCell ref="P77:Q77"/>
    <mergeCell ref="AC77:AD77"/>
    <mergeCell ref="E78:F78"/>
    <mergeCell ref="G78:H78"/>
    <mergeCell ref="I78:J78"/>
    <mergeCell ref="K78:M78"/>
    <mergeCell ref="N78:O78"/>
    <mergeCell ref="P78:Q78"/>
    <mergeCell ref="R78:S78"/>
    <mergeCell ref="T78:U78"/>
    <mergeCell ref="W78:X78"/>
    <mergeCell ref="Y78:Z78"/>
    <mergeCell ref="AA78:AB78"/>
    <mergeCell ref="AC78:AD78"/>
    <mergeCell ref="AE78:AG78"/>
    <mergeCell ref="E79:F79"/>
    <mergeCell ref="G79:H79"/>
    <mergeCell ref="I79:J79"/>
    <mergeCell ref="K79:M79"/>
    <mergeCell ref="N79:O79"/>
    <mergeCell ref="P79:Q79"/>
    <mergeCell ref="R79:S79"/>
    <mergeCell ref="T79:U79"/>
    <mergeCell ref="W79:X79"/>
    <mergeCell ref="Y79:Z79"/>
    <mergeCell ref="AA79:AB79"/>
    <mergeCell ref="AC79:AD79"/>
    <mergeCell ref="AE79:AG79"/>
    <mergeCell ref="E80:F80"/>
    <mergeCell ref="G80:H80"/>
    <mergeCell ref="I80:J80"/>
    <mergeCell ref="K80:M80"/>
    <mergeCell ref="N80:O80"/>
    <mergeCell ref="P80:Q80"/>
    <mergeCell ref="AE80:AG80"/>
    <mergeCell ref="R80:S80"/>
    <mergeCell ref="T80:U80"/>
    <mergeCell ref="W80:X80"/>
    <mergeCell ref="Y80:Z80"/>
    <mergeCell ref="AA80:AB80"/>
    <mergeCell ref="AC80:AD80"/>
  </mergeCells>
  <conditionalFormatting sqref="E37:DT37">
    <cfRule type="expression" priority="1" dxfId="0" stopIfTrue="1">
      <formula>IF(AND(E$36&gt;0,E$37&gt;E$36),TRUE)</formula>
    </cfRule>
  </conditionalFormatting>
  <conditionalFormatting sqref="E38:DT38">
    <cfRule type="expression" priority="2" dxfId="0" stopIfTrue="1">
      <formula>IF(AND(E$36&gt;0,E$38&gt;E$36-E$37),TRUE)</formula>
    </cfRule>
  </conditionalFormatting>
  <printOptions/>
  <pageMargins left="0.1968503937007874" right="0.1968503937007874" top="0.1968503937007874" bottom="0.1968503937007874" header="0.11811023622047245" footer="0.5118110236220472"/>
  <pageSetup blackAndWhite="1" fitToHeight="0" fitToWidth="1" horizontalDpi="600" verticalDpi="600" orientation="portrait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51"/>
    <pageSetUpPr fitToPage="1"/>
  </sheetPr>
  <dimension ref="B2:DE35"/>
  <sheetViews>
    <sheetView zoomScaleSheetLayoutView="100" zoomScalePageLayoutView="0" workbookViewId="0" topLeftCell="A4">
      <selection activeCell="A1" sqref="A1"/>
    </sheetView>
  </sheetViews>
  <sheetFormatPr defaultColWidth="0.85546875" defaultRowHeight="11.25" customHeight="1"/>
  <cols>
    <col min="1" max="16384" width="0.85546875" style="5" customWidth="1"/>
  </cols>
  <sheetData>
    <row r="1" ht="4.5" customHeight="1"/>
    <row r="2" spans="2:109" ht="13.5" customHeight="1">
      <c r="B2" s="456" t="s">
        <v>96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R2" s="456"/>
      <c r="BS2" s="456"/>
      <c r="BT2" s="456"/>
      <c r="BU2" s="456"/>
      <c r="BV2" s="456"/>
      <c r="BW2" s="456"/>
      <c r="BX2" s="456"/>
      <c r="BY2" s="456"/>
      <c r="BZ2" s="456"/>
      <c r="CA2" s="456"/>
      <c r="CB2" s="456"/>
      <c r="CC2" s="456"/>
      <c r="CD2" s="456"/>
      <c r="CE2" s="456"/>
      <c r="CF2" s="456"/>
      <c r="CG2" s="456"/>
      <c r="CH2" s="456"/>
      <c r="CI2" s="456"/>
      <c r="CJ2" s="456"/>
      <c r="CK2" s="456"/>
      <c r="CL2" s="456"/>
      <c r="CM2" s="456"/>
      <c r="CN2" s="456"/>
      <c r="CO2" s="456"/>
      <c r="CP2" s="456"/>
      <c r="CQ2" s="456"/>
      <c r="CR2" s="456"/>
      <c r="CS2" s="456"/>
      <c r="CT2" s="456"/>
      <c r="CU2" s="456"/>
      <c r="CV2" s="456"/>
      <c r="CW2" s="456"/>
      <c r="CX2" s="456"/>
      <c r="CY2" s="456"/>
      <c r="CZ2" s="456"/>
      <c r="DA2" s="456"/>
      <c r="DB2" s="456"/>
      <c r="DC2" s="456"/>
      <c r="DD2" s="456"/>
      <c r="DE2" s="456"/>
    </row>
    <row r="3" spans="2:109" ht="21.75" customHeight="1">
      <c r="B3" s="1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468" t="s">
        <v>33</v>
      </c>
      <c r="CR3" s="468"/>
      <c r="CS3" s="468"/>
      <c r="CT3" s="468"/>
      <c r="CU3" s="468"/>
      <c r="CV3" s="468"/>
      <c r="CW3" s="468"/>
      <c r="CX3" s="468"/>
      <c r="CY3" s="468"/>
      <c r="CZ3" s="468"/>
      <c r="DA3" s="468"/>
      <c r="DB3" s="468"/>
      <c r="DC3" s="468"/>
      <c r="DD3" s="468"/>
      <c r="DE3" s="468"/>
    </row>
    <row r="4" spans="2:109" ht="3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472" t="s">
        <v>737</v>
      </c>
      <c r="CG4" s="472"/>
      <c r="CH4" s="472"/>
      <c r="CI4" s="472"/>
      <c r="CJ4" s="472"/>
      <c r="CK4" s="472"/>
      <c r="CL4" s="472"/>
      <c r="CM4" s="472"/>
      <c r="CN4" s="472"/>
      <c r="CO4" s="472"/>
      <c r="CP4" s="472"/>
      <c r="CQ4" s="472"/>
      <c r="CR4" s="472"/>
      <c r="CS4" s="472"/>
      <c r="CT4" s="472"/>
      <c r="CU4" s="472"/>
      <c r="CV4" s="472"/>
      <c r="CW4" s="472"/>
      <c r="CX4" s="472"/>
      <c r="CY4" s="472"/>
      <c r="CZ4" s="472"/>
      <c r="DA4" s="472"/>
      <c r="DB4" s="472"/>
      <c r="DC4" s="472"/>
      <c r="DD4" s="472"/>
      <c r="DE4" s="472"/>
    </row>
    <row r="5" spans="2:109" ht="11.2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2:109" ht="15" customHeight="1">
      <c r="B6" s="469" t="s">
        <v>1221</v>
      </c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69"/>
      <c r="BK6" s="469"/>
      <c r="BL6" s="469"/>
      <c r="BM6" s="469"/>
      <c r="BN6" s="469"/>
      <c r="BO6" s="469"/>
      <c r="BP6" s="469"/>
      <c r="BQ6" s="469"/>
      <c r="BR6" s="469"/>
      <c r="BS6" s="469"/>
      <c r="BT6" s="469"/>
      <c r="BU6" s="469"/>
      <c r="BV6" s="469"/>
      <c r="BW6" s="469"/>
      <c r="BX6" s="469"/>
      <c r="BY6" s="469"/>
      <c r="BZ6" s="469"/>
      <c r="CA6" s="469"/>
      <c r="CB6" s="469"/>
      <c r="CC6" s="469"/>
      <c r="CD6" s="469"/>
      <c r="CE6" s="469"/>
      <c r="CF6" s="469"/>
      <c r="CG6" s="469"/>
      <c r="CH6" s="469"/>
      <c r="CI6" s="469"/>
      <c r="CJ6" s="469"/>
      <c r="CK6" s="469"/>
      <c r="CL6" s="469"/>
      <c r="CM6" s="469"/>
      <c r="CN6" s="469"/>
      <c r="CO6" s="469"/>
      <c r="CP6" s="469"/>
      <c r="CQ6" s="469"/>
      <c r="CR6" s="469"/>
      <c r="CS6" s="469"/>
      <c r="CT6" s="469"/>
      <c r="CU6" s="469"/>
      <c r="CV6" s="469"/>
      <c r="CW6" s="469"/>
      <c r="CX6" s="469"/>
      <c r="CY6" s="469"/>
      <c r="CZ6" s="469"/>
      <c r="DA6" s="469"/>
      <c r="DB6" s="469"/>
      <c r="DC6" s="469"/>
      <c r="DD6" s="469"/>
      <c r="DE6" s="469"/>
    </row>
    <row r="7" spans="2:109" ht="15" customHeight="1">
      <c r="B7" s="469" t="s">
        <v>29</v>
      </c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69"/>
      <c r="CV7" s="469"/>
      <c r="CW7" s="469"/>
      <c r="CX7" s="469"/>
      <c r="CY7" s="469"/>
      <c r="CZ7" s="469"/>
      <c r="DA7" s="469"/>
      <c r="DB7" s="469"/>
      <c r="DC7" s="469"/>
      <c r="DD7" s="469"/>
      <c r="DE7" s="469"/>
    </row>
    <row r="8" spans="2:109" ht="11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</row>
    <row r="9" spans="2:109" ht="11.2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471" t="s">
        <v>1002</v>
      </c>
      <c r="CM9" s="471"/>
      <c r="CN9" s="471"/>
      <c r="CO9" s="471"/>
      <c r="CP9" s="471"/>
      <c r="CQ9" s="471"/>
      <c r="CR9" s="471"/>
      <c r="CS9" s="471"/>
      <c r="CT9" s="471"/>
      <c r="CU9" s="471"/>
      <c r="CV9" s="471"/>
      <c r="CW9" s="471"/>
      <c r="CX9" s="471"/>
      <c r="CY9" s="471"/>
      <c r="CZ9" s="471"/>
      <c r="DA9" s="471"/>
      <c r="DB9" s="471"/>
      <c r="DC9" s="471"/>
      <c r="DD9" s="471"/>
      <c r="DE9" s="471"/>
    </row>
    <row r="10" spans="2:109" ht="3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</row>
    <row r="11" spans="2:109" ht="63" customHeight="1">
      <c r="B11" s="470" t="s">
        <v>1196</v>
      </c>
      <c r="C11" s="470"/>
      <c r="D11" s="470"/>
      <c r="E11" s="470"/>
      <c r="F11" s="470"/>
      <c r="G11" s="470" t="s">
        <v>30</v>
      </c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 t="s">
        <v>31</v>
      </c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470"/>
      <c r="BE11" s="470"/>
      <c r="BF11" s="470"/>
      <c r="BG11" s="470"/>
      <c r="BH11" s="470"/>
      <c r="BI11" s="470"/>
      <c r="BJ11" s="470"/>
      <c r="BK11" s="470"/>
      <c r="BL11" s="470"/>
      <c r="BM11" s="470"/>
      <c r="BN11" s="470" t="s">
        <v>32</v>
      </c>
      <c r="BO11" s="470"/>
      <c r="BP11" s="470"/>
      <c r="BQ11" s="470"/>
      <c r="BR11" s="470"/>
      <c r="BS11" s="470"/>
      <c r="BT11" s="470"/>
      <c r="BU11" s="470"/>
      <c r="BV11" s="470"/>
      <c r="BW11" s="470"/>
      <c r="BX11" s="470"/>
      <c r="BY11" s="470"/>
      <c r="BZ11" s="470"/>
      <c r="CA11" s="470"/>
      <c r="CB11" s="470"/>
      <c r="CC11" s="470"/>
      <c r="CD11" s="470"/>
      <c r="CE11" s="470"/>
      <c r="CF11" s="470"/>
      <c r="CG11" s="470"/>
      <c r="CH11" s="470"/>
      <c r="CI11" s="470"/>
      <c r="CJ11" s="470" t="s">
        <v>1192</v>
      </c>
      <c r="CK11" s="470"/>
      <c r="CL11" s="470"/>
      <c r="CM11" s="470"/>
      <c r="CN11" s="470"/>
      <c r="CO11" s="470"/>
      <c r="CP11" s="470"/>
      <c r="CQ11" s="470"/>
      <c r="CR11" s="470"/>
      <c r="CS11" s="470"/>
      <c r="CT11" s="470"/>
      <c r="CU11" s="470"/>
      <c r="CV11" s="470"/>
      <c r="CW11" s="470"/>
      <c r="CX11" s="470"/>
      <c r="CY11" s="470"/>
      <c r="CZ11" s="470"/>
      <c r="DA11" s="470"/>
      <c r="DB11" s="470"/>
      <c r="DC11" s="470"/>
      <c r="DD11" s="470"/>
      <c r="DE11" s="470"/>
    </row>
    <row r="12" spans="2:109" ht="11.25" customHeight="1">
      <c r="B12" s="473">
        <v>1</v>
      </c>
      <c r="C12" s="473"/>
      <c r="D12" s="473"/>
      <c r="E12" s="473"/>
      <c r="F12" s="473"/>
      <c r="G12" s="473">
        <v>2</v>
      </c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>
        <v>3</v>
      </c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73"/>
      <c r="BF12" s="473"/>
      <c r="BG12" s="473"/>
      <c r="BH12" s="473"/>
      <c r="BI12" s="473"/>
      <c r="BJ12" s="473"/>
      <c r="BK12" s="473"/>
      <c r="BL12" s="473"/>
      <c r="BM12" s="473"/>
      <c r="BN12" s="473">
        <v>4</v>
      </c>
      <c r="BO12" s="473"/>
      <c r="BP12" s="473"/>
      <c r="BQ12" s="473"/>
      <c r="BR12" s="473"/>
      <c r="BS12" s="473"/>
      <c r="BT12" s="473"/>
      <c r="BU12" s="473"/>
      <c r="BV12" s="473"/>
      <c r="BW12" s="473"/>
      <c r="BX12" s="473"/>
      <c r="BY12" s="473"/>
      <c r="BZ12" s="473"/>
      <c r="CA12" s="473"/>
      <c r="CB12" s="473"/>
      <c r="CC12" s="473"/>
      <c r="CD12" s="473"/>
      <c r="CE12" s="473"/>
      <c r="CF12" s="473"/>
      <c r="CG12" s="473"/>
      <c r="CH12" s="473"/>
      <c r="CI12" s="473"/>
      <c r="CJ12" s="473">
        <v>5</v>
      </c>
      <c r="CK12" s="473"/>
      <c r="CL12" s="473"/>
      <c r="CM12" s="473"/>
      <c r="CN12" s="473"/>
      <c r="CO12" s="473"/>
      <c r="CP12" s="473"/>
      <c r="CQ12" s="473"/>
      <c r="CR12" s="473"/>
      <c r="CS12" s="473"/>
      <c r="CT12" s="473"/>
      <c r="CU12" s="473"/>
      <c r="CV12" s="473"/>
      <c r="CW12" s="473"/>
      <c r="CX12" s="473"/>
      <c r="CY12" s="473"/>
      <c r="CZ12" s="473"/>
      <c r="DA12" s="473"/>
      <c r="DB12" s="473"/>
      <c r="DC12" s="473"/>
      <c r="DD12" s="473"/>
      <c r="DE12" s="473"/>
    </row>
    <row r="13" spans="2:109" ht="15" customHeight="1">
      <c r="B13" s="474" t="s">
        <v>34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5"/>
      <c r="Y13" s="475"/>
      <c r="Z13" s="475"/>
      <c r="AA13" s="475"/>
      <c r="AB13" s="475"/>
      <c r="AC13" s="475"/>
      <c r="AD13" s="475"/>
      <c r="AE13" s="475"/>
      <c r="AF13" s="475"/>
      <c r="AG13" s="475"/>
      <c r="AH13" s="475"/>
      <c r="AI13" s="475"/>
      <c r="AJ13" s="475"/>
      <c r="AK13" s="475"/>
      <c r="AL13" s="475"/>
      <c r="AM13" s="475"/>
      <c r="AN13" s="475"/>
      <c r="AO13" s="475"/>
      <c r="AP13" s="475"/>
      <c r="AQ13" s="475"/>
      <c r="AR13" s="475"/>
      <c r="AS13" s="475"/>
      <c r="AT13" s="475"/>
      <c r="AU13" s="475"/>
      <c r="AV13" s="475"/>
      <c r="AW13" s="475"/>
      <c r="AX13" s="475"/>
      <c r="AY13" s="475"/>
      <c r="AZ13" s="475"/>
      <c r="BA13" s="475"/>
      <c r="BB13" s="475"/>
      <c r="BC13" s="475"/>
      <c r="BD13" s="475"/>
      <c r="BE13" s="475"/>
      <c r="BF13" s="475"/>
      <c r="BG13" s="475"/>
      <c r="BH13" s="475"/>
      <c r="BI13" s="475"/>
      <c r="BJ13" s="475"/>
      <c r="BK13" s="475"/>
      <c r="BL13" s="475"/>
      <c r="BM13" s="475"/>
      <c r="BN13" s="475"/>
      <c r="BO13" s="475"/>
      <c r="BP13" s="475"/>
      <c r="BQ13" s="475"/>
      <c r="BR13" s="475"/>
      <c r="BS13" s="475"/>
      <c r="BT13" s="475"/>
      <c r="BU13" s="475"/>
      <c r="BV13" s="475"/>
      <c r="BW13" s="475"/>
      <c r="BX13" s="475"/>
      <c r="BY13" s="475"/>
      <c r="BZ13" s="475"/>
      <c r="CA13" s="475"/>
      <c r="CB13" s="475"/>
      <c r="CC13" s="475"/>
      <c r="CD13" s="475"/>
      <c r="CE13" s="475"/>
      <c r="CF13" s="475"/>
      <c r="CG13" s="475"/>
      <c r="CH13" s="475"/>
      <c r="CI13" s="475"/>
      <c r="CJ13" s="475"/>
      <c r="CK13" s="475"/>
      <c r="CL13" s="475"/>
      <c r="CM13" s="475"/>
      <c r="CN13" s="475"/>
      <c r="CO13" s="475"/>
      <c r="CP13" s="475"/>
      <c r="CQ13" s="475"/>
      <c r="CR13" s="475"/>
      <c r="CS13" s="475"/>
      <c r="CT13" s="475"/>
      <c r="CU13" s="475"/>
      <c r="CV13" s="475"/>
      <c r="CW13" s="475"/>
      <c r="CX13" s="475"/>
      <c r="CY13" s="475"/>
      <c r="CZ13" s="475"/>
      <c r="DA13" s="475"/>
      <c r="DB13" s="475"/>
      <c r="DC13" s="475"/>
      <c r="DD13" s="475"/>
      <c r="DE13" s="476"/>
    </row>
    <row r="14" spans="2:109" ht="15" customHeight="1">
      <c r="B14" s="459"/>
      <c r="C14" s="459"/>
      <c r="D14" s="459"/>
      <c r="E14" s="459"/>
      <c r="F14" s="459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5"/>
      <c r="AT14" s="465"/>
      <c r="AU14" s="465"/>
      <c r="AV14" s="465"/>
      <c r="AW14" s="465"/>
      <c r="AX14" s="465"/>
      <c r="AY14" s="465"/>
      <c r="AZ14" s="465"/>
      <c r="BA14" s="465"/>
      <c r="BB14" s="465"/>
      <c r="BC14" s="465"/>
      <c r="BD14" s="465"/>
      <c r="BE14" s="465"/>
      <c r="BF14" s="465"/>
      <c r="BG14" s="465"/>
      <c r="BH14" s="465"/>
      <c r="BI14" s="465"/>
      <c r="BJ14" s="465"/>
      <c r="BK14" s="465"/>
      <c r="BL14" s="465"/>
      <c r="BM14" s="465"/>
      <c r="BN14" s="464">
        <v>0</v>
      </c>
      <c r="BO14" s="464"/>
      <c r="BP14" s="464"/>
      <c r="BQ14" s="464"/>
      <c r="BR14" s="464"/>
      <c r="BS14" s="464"/>
      <c r="BT14" s="464"/>
      <c r="BU14" s="464"/>
      <c r="BV14" s="464"/>
      <c r="BW14" s="464"/>
      <c r="BX14" s="464"/>
      <c r="BY14" s="464"/>
      <c r="BZ14" s="464"/>
      <c r="CA14" s="464"/>
      <c r="CB14" s="464"/>
      <c r="CC14" s="464"/>
      <c r="CD14" s="464"/>
      <c r="CE14" s="464"/>
      <c r="CF14" s="464"/>
      <c r="CG14" s="464"/>
      <c r="CH14" s="464"/>
      <c r="CI14" s="464"/>
      <c r="CJ14" s="464">
        <v>0</v>
      </c>
      <c r="CK14" s="464"/>
      <c r="CL14" s="464"/>
      <c r="CM14" s="464"/>
      <c r="CN14" s="464"/>
      <c r="CO14" s="464"/>
      <c r="CP14" s="464"/>
      <c r="CQ14" s="464"/>
      <c r="CR14" s="464"/>
      <c r="CS14" s="464"/>
      <c r="CT14" s="464"/>
      <c r="CU14" s="464"/>
      <c r="CV14" s="464"/>
      <c r="CW14" s="464"/>
      <c r="CX14" s="464"/>
      <c r="CY14" s="464"/>
      <c r="CZ14" s="464"/>
      <c r="DA14" s="464"/>
      <c r="DB14" s="464"/>
      <c r="DC14" s="464"/>
      <c r="DD14" s="464"/>
      <c r="DE14" s="464"/>
    </row>
    <row r="15" spans="2:109" ht="15" customHeight="1">
      <c r="B15" s="459"/>
      <c r="C15" s="459"/>
      <c r="D15" s="459"/>
      <c r="E15" s="459"/>
      <c r="F15" s="459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5"/>
      <c r="AT15" s="465"/>
      <c r="AU15" s="465"/>
      <c r="AV15" s="465"/>
      <c r="AW15" s="465"/>
      <c r="AX15" s="465"/>
      <c r="AY15" s="465"/>
      <c r="AZ15" s="465"/>
      <c r="BA15" s="465"/>
      <c r="BB15" s="465"/>
      <c r="BC15" s="465"/>
      <c r="BD15" s="465"/>
      <c r="BE15" s="465"/>
      <c r="BF15" s="465"/>
      <c r="BG15" s="465"/>
      <c r="BH15" s="465"/>
      <c r="BI15" s="465"/>
      <c r="BJ15" s="465"/>
      <c r="BK15" s="465"/>
      <c r="BL15" s="465"/>
      <c r="BM15" s="465"/>
      <c r="BN15" s="464">
        <v>0</v>
      </c>
      <c r="BO15" s="464"/>
      <c r="BP15" s="464"/>
      <c r="BQ15" s="464"/>
      <c r="BR15" s="464"/>
      <c r="BS15" s="464"/>
      <c r="BT15" s="464"/>
      <c r="BU15" s="464"/>
      <c r="BV15" s="464"/>
      <c r="BW15" s="464"/>
      <c r="BX15" s="464"/>
      <c r="BY15" s="464"/>
      <c r="BZ15" s="464"/>
      <c r="CA15" s="464"/>
      <c r="CB15" s="464"/>
      <c r="CC15" s="464"/>
      <c r="CD15" s="464"/>
      <c r="CE15" s="464"/>
      <c r="CF15" s="464"/>
      <c r="CG15" s="464"/>
      <c r="CH15" s="464"/>
      <c r="CI15" s="464"/>
      <c r="CJ15" s="464">
        <v>0</v>
      </c>
      <c r="CK15" s="464"/>
      <c r="CL15" s="464"/>
      <c r="CM15" s="464"/>
      <c r="CN15" s="464"/>
      <c r="CO15" s="464"/>
      <c r="CP15" s="464"/>
      <c r="CQ15" s="464"/>
      <c r="CR15" s="464"/>
      <c r="CS15" s="464"/>
      <c r="CT15" s="464"/>
      <c r="CU15" s="464"/>
      <c r="CV15" s="464"/>
      <c r="CW15" s="464"/>
      <c r="CX15" s="464"/>
      <c r="CY15" s="464"/>
      <c r="CZ15" s="464"/>
      <c r="DA15" s="464"/>
      <c r="DB15" s="464"/>
      <c r="DC15" s="464"/>
      <c r="DD15" s="464"/>
      <c r="DE15" s="464"/>
    </row>
    <row r="16" spans="2:109" ht="15" customHeight="1" hidden="1">
      <c r="B16" s="459"/>
      <c r="C16" s="459"/>
      <c r="D16" s="459"/>
      <c r="E16" s="459"/>
      <c r="F16" s="459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  <c r="BC16" s="465"/>
      <c r="BD16" s="465"/>
      <c r="BE16" s="465"/>
      <c r="BF16" s="465"/>
      <c r="BG16" s="465"/>
      <c r="BH16" s="465"/>
      <c r="BI16" s="465"/>
      <c r="BJ16" s="465"/>
      <c r="BK16" s="465"/>
      <c r="BL16" s="465"/>
      <c r="BM16" s="465"/>
      <c r="BN16" s="464">
        <v>0</v>
      </c>
      <c r="BO16" s="464"/>
      <c r="BP16" s="464"/>
      <c r="BQ16" s="464"/>
      <c r="BR16" s="464"/>
      <c r="BS16" s="464"/>
      <c r="BT16" s="464"/>
      <c r="BU16" s="464"/>
      <c r="BV16" s="464"/>
      <c r="BW16" s="464"/>
      <c r="BX16" s="464"/>
      <c r="BY16" s="464"/>
      <c r="BZ16" s="464"/>
      <c r="CA16" s="464"/>
      <c r="CB16" s="464"/>
      <c r="CC16" s="464"/>
      <c r="CD16" s="464"/>
      <c r="CE16" s="464"/>
      <c r="CF16" s="464"/>
      <c r="CG16" s="464"/>
      <c r="CH16" s="464"/>
      <c r="CI16" s="464"/>
      <c r="CJ16" s="464">
        <v>0</v>
      </c>
      <c r="CK16" s="464"/>
      <c r="CL16" s="464"/>
      <c r="CM16" s="464"/>
      <c r="CN16" s="464"/>
      <c r="CO16" s="464"/>
      <c r="CP16" s="464"/>
      <c r="CQ16" s="464"/>
      <c r="CR16" s="464"/>
      <c r="CS16" s="464"/>
      <c r="CT16" s="464"/>
      <c r="CU16" s="464"/>
      <c r="CV16" s="464"/>
      <c r="CW16" s="464"/>
      <c r="CX16" s="464"/>
      <c r="CY16" s="464"/>
      <c r="CZ16" s="464"/>
      <c r="DA16" s="464"/>
      <c r="DB16" s="464"/>
      <c r="DC16" s="464"/>
      <c r="DD16" s="464"/>
      <c r="DE16" s="464"/>
    </row>
    <row r="17" spans="2:109" ht="15" customHeight="1">
      <c r="B17" s="461" t="s">
        <v>43</v>
      </c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462"/>
      <c r="CC17" s="462"/>
      <c r="CD17" s="462"/>
      <c r="CE17" s="462"/>
      <c r="CF17" s="462"/>
      <c r="CG17" s="462"/>
      <c r="CH17" s="462"/>
      <c r="CI17" s="462"/>
      <c r="CJ17" s="462"/>
      <c r="CK17" s="462"/>
      <c r="CL17" s="462"/>
      <c r="CM17" s="462"/>
      <c r="CN17" s="462"/>
      <c r="CO17" s="462"/>
      <c r="CP17" s="462"/>
      <c r="CQ17" s="462"/>
      <c r="CR17" s="462"/>
      <c r="CS17" s="462"/>
      <c r="CT17" s="462"/>
      <c r="CU17" s="462"/>
      <c r="CV17" s="462"/>
      <c r="CW17" s="462"/>
      <c r="CX17" s="462"/>
      <c r="CY17" s="462"/>
      <c r="CZ17" s="462"/>
      <c r="DA17" s="462"/>
      <c r="DB17" s="462"/>
      <c r="DC17" s="462"/>
      <c r="DD17" s="462"/>
      <c r="DE17" s="463"/>
    </row>
    <row r="18" spans="2:109" ht="15" customHeight="1">
      <c r="B18" s="459"/>
      <c r="C18" s="459"/>
      <c r="D18" s="459"/>
      <c r="E18" s="459"/>
      <c r="F18" s="459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0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65"/>
      <c r="BK18" s="465"/>
      <c r="BL18" s="465"/>
      <c r="BM18" s="465"/>
      <c r="BN18" s="464">
        <v>0</v>
      </c>
      <c r="BO18" s="464"/>
      <c r="BP18" s="464"/>
      <c r="BQ18" s="464"/>
      <c r="BR18" s="464"/>
      <c r="BS18" s="464"/>
      <c r="BT18" s="464"/>
      <c r="BU18" s="464"/>
      <c r="BV18" s="464"/>
      <c r="BW18" s="464"/>
      <c r="BX18" s="464"/>
      <c r="BY18" s="464"/>
      <c r="BZ18" s="464"/>
      <c r="CA18" s="464"/>
      <c r="CB18" s="464"/>
      <c r="CC18" s="464"/>
      <c r="CD18" s="464"/>
      <c r="CE18" s="464"/>
      <c r="CF18" s="464"/>
      <c r="CG18" s="464"/>
      <c r="CH18" s="464"/>
      <c r="CI18" s="464"/>
      <c r="CJ18" s="464">
        <v>0</v>
      </c>
      <c r="CK18" s="464"/>
      <c r="CL18" s="464"/>
      <c r="CM18" s="464"/>
      <c r="CN18" s="464"/>
      <c r="CO18" s="464"/>
      <c r="CP18" s="464"/>
      <c r="CQ18" s="464"/>
      <c r="CR18" s="464"/>
      <c r="CS18" s="464"/>
      <c r="CT18" s="464"/>
      <c r="CU18" s="464"/>
      <c r="CV18" s="464"/>
      <c r="CW18" s="464"/>
      <c r="CX18" s="464"/>
      <c r="CY18" s="464"/>
      <c r="CZ18" s="464"/>
      <c r="DA18" s="464"/>
      <c r="DB18" s="464"/>
      <c r="DC18" s="464"/>
      <c r="DD18" s="464"/>
      <c r="DE18" s="464"/>
    </row>
    <row r="19" spans="2:109" ht="15" customHeight="1">
      <c r="B19" s="459"/>
      <c r="C19" s="459"/>
      <c r="D19" s="459"/>
      <c r="E19" s="459"/>
      <c r="F19" s="459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5"/>
      <c r="AT19" s="465"/>
      <c r="AU19" s="465"/>
      <c r="AV19" s="465"/>
      <c r="AW19" s="465"/>
      <c r="AX19" s="465"/>
      <c r="AY19" s="465"/>
      <c r="AZ19" s="465"/>
      <c r="BA19" s="465"/>
      <c r="BB19" s="465"/>
      <c r="BC19" s="465"/>
      <c r="BD19" s="465"/>
      <c r="BE19" s="465"/>
      <c r="BF19" s="465"/>
      <c r="BG19" s="465"/>
      <c r="BH19" s="465"/>
      <c r="BI19" s="465"/>
      <c r="BJ19" s="465"/>
      <c r="BK19" s="465"/>
      <c r="BL19" s="465"/>
      <c r="BM19" s="465"/>
      <c r="BN19" s="464">
        <v>0</v>
      </c>
      <c r="BO19" s="464"/>
      <c r="BP19" s="464"/>
      <c r="BQ19" s="464"/>
      <c r="BR19" s="464"/>
      <c r="BS19" s="464"/>
      <c r="BT19" s="464"/>
      <c r="BU19" s="464"/>
      <c r="BV19" s="464"/>
      <c r="BW19" s="464"/>
      <c r="BX19" s="464"/>
      <c r="BY19" s="464"/>
      <c r="BZ19" s="464"/>
      <c r="CA19" s="464"/>
      <c r="CB19" s="464"/>
      <c r="CC19" s="464"/>
      <c r="CD19" s="464"/>
      <c r="CE19" s="464"/>
      <c r="CF19" s="464"/>
      <c r="CG19" s="464"/>
      <c r="CH19" s="464"/>
      <c r="CI19" s="464"/>
      <c r="CJ19" s="464">
        <v>0</v>
      </c>
      <c r="CK19" s="464"/>
      <c r="CL19" s="464"/>
      <c r="CM19" s="464"/>
      <c r="CN19" s="464"/>
      <c r="CO19" s="464"/>
      <c r="CP19" s="464"/>
      <c r="CQ19" s="464"/>
      <c r="CR19" s="464"/>
      <c r="CS19" s="464"/>
      <c r="CT19" s="464"/>
      <c r="CU19" s="464"/>
      <c r="CV19" s="464"/>
      <c r="CW19" s="464"/>
      <c r="CX19" s="464"/>
      <c r="CY19" s="464"/>
      <c r="CZ19" s="464"/>
      <c r="DA19" s="464"/>
      <c r="DB19" s="464"/>
      <c r="DC19" s="464"/>
      <c r="DD19" s="464"/>
      <c r="DE19" s="464"/>
    </row>
    <row r="20" spans="2:109" ht="15" customHeight="1" hidden="1">
      <c r="B20" s="459"/>
      <c r="C20" s="459"/>
      <c r="D20" s="459"/>
      <c r="E20" s="459"/>
      <c r="F20" s="459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0"/>
      <c r="AS20" s="465"/>
      <c r="AT20" s="465"/>
      <c r="AU20" s="465"/>
      <c r="AV20" s="465"/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5"/>
      <c r="BH20" s="465"/>
      <c r="BI20" s="465"/>
      <c r="BJ20" s="465"/>
      <c r="BK20" s="465"/>
      <c r="BL20" s="465"/>
      <c r="BM20" s="465"/>
      <c r="BN20" s="464">
        <v>0</v>
      </c>
      <c r="BO20" s="464"/>
      <c r="BP20" s="464"/>
      <c r="BQ20" s="464"/>
      <c r="BR20" s="464"/>
      <c r="BS20" s="464"/>
      <c r="BT20" s="464"/>
      <c r="BU20" s="464"/>
      <c r="BV20" s="464"/>
      <c r="BW20" s="464"/>
      <c r="BX20" s="464"/>
      <c r="BY20" s="464"/>
      <c r="BZ20" s="464"/>
      <c r="CA20" s="464"/>
      <c r="CB20" s="464"/>
      <c r="CC20" s="464"/>
      <c r="CD20" s="464"/>
      <c r="CE20" s="464"/>
      <c r="CF20" s="464"/>
      <c r="CG20" s="464"/>
      <c r="CH20" s="464"/>
      <c r="CI20" s="464"/>
      <c r="CJ20" s="464">
        <v>0</v>
      </c>
      <c r="CK20" s="464"/>
      <c r="CL20" s="464"/>
      <c r="CM20" s="464"/>
      <c r="CN20" s="464"/>
      <c r="CO20" s="464"/>
      <c r="CP20" s="464"/>
      <c r="CQ20" s="464"/>
      <c r="CR20" s="464"/>
      <c r="CS20" s="464"/>
      <c r="CT20" s="464"/>
      <c r="CU20" s="464"/>
      <c r="CV20" s="464"/>
      <c r="CW20" s="464"/>
      <c r="CX20" s="464"/>
      <c r="CY20" s="464"/>
      <c r="CZ20" s="464"/>
      <c r="DA20" s="464"/>
      <c r="DB20" s="464"/>
      <c r="DC20" s="464"/>
      <c r="DD20" s="464"/>
      <c r="DE20" s="464"/>
    </row>
    <row r="21" spans="2:109" ht="11.25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</row>
    <row r="22" spans="2:109" ht="11.25" customHeight="1"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9"/>
      <c r="AG22" s="9"/>
      <c r="AH22" s="9"/>
      <c r="AI22" s="9"/>
      <c r="AJ22" s="9"/>
      <c r="AK22" s="9"/>
      <c r="AL22" s="9"/>
      <c r="AM22" s="9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</row>
    <row r="23" spans="2:109" ht="11.25" customHeight="1">
      <c r="B23" s="186" t="s">
        <v>1190</v>
      </c>
      <c r="C23" s="186"/>
      <c r="D23" s="186"/>
      <c r="E23" s="186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9"/>
      <c r="AG23" s="9"/>
      <c r="AH23" s="9"/>
      <c r="AI23" s="9"/>
      <c r="AJ23" s="9"/>
      <c r="AK23" s="9"/>
      <c r="AL23" s="9"/>
      <c r="AM23" s="9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</row>
    <row r="24" spans="2:109" ht="11.25" customHeight="1">
      <c r="B24" s="186" t="s">
        <v>1191</v>
      </c>
      <c r="C24" s="186"/>
      <c r="D24" s="186"/>
      <c r="E24" s="186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9"/>
      <c r="AG24" s="9"/>
      <c r="AH24" s="9"/>
      <c r="AI24" s="9"/>
      <c r="AJ24" s="9"/>
      <c r="AK24" s="9"/>
      <c r="AL24" s="9"/>
      <c r="AM24" s="9"/>
      <c r="AN24" s="185"/>
      <c r="AO24" s="185"/>
      <c r="AP24" s="466"/>
      <c r="AQ24" s="466"/>
      <c r="AR24" s="466"/>
      <c r="AS24" s="466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6"/>
      <c r="BF24" s="466"/>
      <c r="BG24" s="466"/>
      <c r="BH24" s="466"/>
      <c r="BI24" s="466"/>
      <c r="BJ24" s="466"/>
      <c r="BK24" s="185"/>
      <c r="BL24" s="185"/>
      <c r="BM24" s="185"/>
      <c r="BN24" s="185"/>
      <c r="BO24" s="185"/>
      <c r="BP24" s="185"/>
      <c r="BQ24" s="466"/>
      <c r="BR24" s="466"/>
      <c r="BS24" s="466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6"/>
      <c r="CI24" s="466"/>
      <c r="CJ24" s="466"/>
      <c r="CK24" s="466"/>
      <c r="CL24" s="466"/>
      <c r="CM24" s="466"/>
      <c r="CN24" s="466"/>
      <c r="CO24" s="466"/>
      <c r="CP24" s="466"/>
      <c r="CQ24" s="466"/>
      <c r="CR24" s="466"/>
      <c r="CS24" s="466"/>
      <c r="CT24" s="466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</row>
    <row r="25" spans="2:109" ht="11.25" customHeight="1">
      <c r="B25" s="187"/>
      <c r="C25" s="187"/>
      <c r="D25" s="187"/>
      <c r="E25" s="187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9"/>
      <c r="AG25" s="9"/>
      <c r="AH25" s="9"/>
      <c r="AI25" s="9"/>
      <c r="AJ25" s="9"/>
      <c r="AK25" s="9"/>
      <c r="AL25" s="9"/>
      <c r="AM25" s="9"/>
      <c r="AN25" s="185"/>
      <c r="AO25" s="185"/>
      <c r="AP25" s="467" t="s">
        <v>1164</v>
      </c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185"/>
      <c r="BL25" s="185"/>
      <c r="BM25" s="185"/>
      <c r="BN25" s="185"/>
      <c r="BO25" s="185"/>
      <c r="BP25" s="185"/>
      <c r="BQ25" s="467" t="s">
        <v>1165</v>
      </c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</row>
    <row r="26" spans="2:109" ht="11.25" customHeight="1"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9"/>
      <c r="AG26" s="9"/>
      <c r="AH26" s="9"/>
      <c r="AI26" s="9"/>
      <c r="AJ26" s="9"/>
      <c r="AK26" s="9"/>
      <c r="AL26" s="9"/>
      <c r="AM26" s="9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</row>
    <row r="27" spans="2:109" ht="11.2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</row>
    <row r="28" spans="2:109" ht="11.2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</row>
    <row r="29" spans="2:109" ht="11.2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</row>
    <row r="30" spans="2:109" ht="11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</row>
    <row r="31" spans="2:109" ht="11.2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</row>
    <row r="32" spans="2:109" ht="11.25" customHeight="1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3"/>
      <c r="AB32" s="83"/>
      <c r="AC32" s="83"/>
      <c r="AD32" s="83"/>
      <c r="AE32" s="83"/>
      <c r="AF32" s="83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</row>
    <row r="33" spans="2:109" ht="3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4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</row>
    <row r="34" spans="2:109" ht="11.25" customHeight="1">
      <c r="B34" s="457">
        <v>1</v>
      </c>
      <c r="C34" s="457"/>
      <c r="D34" s="457"/>
      <c r="E34" s="457"/>
      <c r="F34" s="457"/>
      <c r="G34" s="458" t="s">
        <v>74</v>
      </c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  <c r="AP34" s="458"/>
      <c r="AQ34" s="458"/>
      <c r="AR34" s="458"/>
      <c r="AS34" s="458"/>
      <c r="AT34" s="458"/>
      <c r="AU34" s="458"/>
      <c r="AV34" s="458"/>
      <c r="AW34" s="458"/>
      <c r="AX34" s="458"/>
      <c r="AY34" s="458"/>
      <c r="AZ34" s="458"/>
      <c r="BA34" s="458"/>
      <c r="BB34" s="458"/>
      <c r="BC34" s="458"/>
      <c r="BD34" s="458"/>
      <c r="BE34" s="458"/>
      <c r="BF34" s="458"/>
      <c r="BG34" s="458"/>
      <c r="BH34" s="458"/>
      <c r="BI34" s="458"/>
      <c r="BJ34" s="458"/>
      <c r="BK34" s="458"/>
      <c r="BL34" s="458"/>
      <c r="BM34" s="458"/>
      <c r="BN34" s="458"/>
      <c r="BO34" s="458"/>
      <c r="BP34" s="458"/>
      <c r="BQ34" s="458"/>
      <c r="BR34" s="458"/>
      <c r="BS34" s="458"/>
      <c r="BT34" s="458"/>
      <c r="BU34" s="458"/>
      <c r="BV34" s="458"/>
      <c r="BW34" s="458"/>
      <c r="BX34" s="458"/>
      <c r="BY34" s="458"/>
      <c r="BZ34" s="458"/>
      <c r="CA34" s="458"/>
      <c r="CB34" s="458"/>
      <c r="CC34" s="458"/>
      <c r="CD34" s="458"/>
      <c r="CE34" s="458"/>
      <c r="CF34" s="458"/>
      <c r="CG34" s="458"/>
      <c r="CH34" s="458"/>
      <c r="CI34" s="458"/>
      <c r="CJ34" s="458"/>
      <c r="CK34" s="458"/>
      <c r="CL34" s="458"/>
      <c r="CM34" s="458"/>
      <c r="CN34" s="458"/>
      <c r="CO34" s="458"/>
      <c r="CP34" s="458"/>
      <c r="CQ34" s="458"/>
      <c r="CR34" s="458"/>
      <c r="CS34" s="458"/>
      <c r="CT34" s="458"/>
      <c r="CU34" s="458"/>
      <c r="CV34" s="458"/>
      <c r="CW34" s="458"/>
      <c r="CX34" s="458"/>
      <c r="CY34" s="458"/>
      <c r="CZ34" s="458"/>
      <c r="DA34" s="458"/>
      <c r="DB34" s="458"/>
      <c r="DC34" s="458"/>
      <c r="DD34" s="458"/>
      <c r="DE34" s="458"/>
    </row>
    <row r="35" spans="2:109" ht="11.25" customHeight="1">
      <c r="B35" s="457">
        <v>2</v>
      </c>
      <c r="C35" s="457"/>
      <c r="D35" s="457"/>
      <c r="E35" s="457"/>
      <c r="F35" s="457"/>
      <c r="G35" s="458" t="s">
        <v>75</v>
      </c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58"/>
      <c r="AQ35" s="458"/>
      <c r="AR35" s="458"/>
      <c r="AS35" s="458"/>
      <c r="AT35" s="458"/>
      <c r="AU35" s="458"/>
      <c r="AV35" s="458"/>
      <c r="AW35" s="458"/>
      <c r="AX35" s="458"/>
      <c r="AY35" s="458"/>
      <c r="AZ35" s="458"/>
      <c r="BA35" s="458"/>
      <c r="BB35" s="458"/>
      <c r="BC35" s="458"/>
      <c r="BD35" s="458"/>
      <c r="BE35" s="458"/>
      <c r="BF35" s="458"/>
      <c r="BG35" s="458"/>
      <c r="BH35" s="458"/>
      <c r="BI35" s="458"/>
      <c r="BJ35" s="458"/>
      <c r="BK35" s="458"/>
      <c r="BL35" s="458"/>
      <c r="BM35" s="458"/>
      <c r="BN35" s="458"/>
      <c r="BO35" s="458"/>
      <c r="BP35" s="458"/>
      <c r="BQ35" s="458"/>
      <c r="BR35" s="458"/>
      <c r="BS35" s="458"/>
      <c r="BT35" s="458"/>
      <c r="BU35" s="458"/>
      <c r="BV35" s="458"/>
      <c r="BW35" s="458"/>
      <c r="BX35" s="458"/>
      <c r="BY35" s="458"/>
      <c r="BZ35" s="458"/>
      <c r="CA35" s="458"/>
      <c r="CB35" s="458"/>
      <c r="CC35" s="458"/>
      <c r="CD35" s="458"/>
      <c r="CE35" s="458"/>
      <c r="CF35" s="458"/>
      <c r="CG35" s="458"/>
      <c r="CH35" s="458"/>
      <c r="CI35" s="458"/>
      <c r="CJ35" s="458"/>
      <c r="CK35" s="458"/>
      <c r="CL35" s="458"/>
      <c r="CM35" s="458"/>
      <c r="CN35" s="458"/>
      <c r="CO35" s="458"/>
      <c r="CP35" s="458"/>
      <c r="CQ35" s="458"/>
      <c r="CR35" s="458"/>
      <c r="CS35" s="458"/>
      <c r="CT35" s="458"/>
      <c r="CU35" s="458"/>
      <c r="CV35" s="458"/>
      <c r="CW35" s="458"/>
      <c r="CX35" s="458"/>
      <c r="CY35" s="458"/>
      <c r="CZ35" s="458"/>
      <c r="DA35" s="458"/>
      <c r="DB35" s="458"/>
      <c r="DC35" s="458"/>
      <c r="DD35" s="458"/>
      <c r="DE35" s="458"/>
    </row>
  </sheetData>
  <sheetProtection formatCells="0" formatColumns="0" formatRows="0" insertColumns="0" insertRows="0" insertHyperlinks="0" deleteColumns="0" deleteRows="0" sort="0" autoFilter="0" pivotTables="0"/>
  <mergeCells count="56">
    <mergeCell ref="G14:AR14"/>
    <mergeCell ref="B18:F18"/>
    <mergeCell ref="AS18:BM18"/>
    <mergeCell ref="CJ16:DE16"/>
    <mergeCell ref="AS19:BM19"/>
    <mergeCell ref="BN19:CI19"/>
    <mergeCell ref="B15:F15"/>
    <mergeCell ref="G15:AR15"/>
    <mergeCell ref="AS15:BM15"/>
    <mergeCell ref="BN15:CI15"/>
    <mergeCell ref="CJ12:DE12"/>
    <mergeCell ref="B13:DE13"/>
    <mergeCell ref="B12:F12"/>
    <mergeCell ref="G12:AR12"/>
    <mergeCell ref="AS12:BM12"/>
    <mergeCell ref="BN12:CI12"/>
    <mergeCell ref="CQ3:DE3"/>
    <mergeCell ref="B6:DE6"/>
    <mergeCell ref="B7:DE7"/>
    <mergeCell ref="CJ11:DE11"/>
    <mergeCell ref="CL9:DE9"/>
    <mergeCell ref="CF4:DE4"/>
    <mergeCell ref="BN11:CI11"/>
    <mergeCell ref="B11:F11"/>
    <mergeCell ref="G11:AR11"/>
    <mergeCell ref="AS11:BM11"/>
    <mergeCell ref="CJ20:DE20"/>
    <mergeCell ref="BN20:CI20"/>
    <mergeCell ref="AS14:BM14"/>
    <mergeCell ref="BN14:CI14"/>
    <mergeCell ref="CJ18:DE18"/>
    <mergeCell ref="BN18:CI18"/>
    <mergeCell ref="CJ15:DE15"/>
    <mergeCell ref="AS16:BM16"/>
    <mergeCell ref="CJ14:DE14"/>
    <mergeCell ref="BN16:CI16"/>
    <mergeCell ref="B35:F35"/>
    <mergeCell ref="G35:DE35"/>
    <mergeCell ref="CJ19:DE19"/>
    <mergeCell ref="B20:F20"/>
    <mergeCell ref="AS20:BM20"/>
    <mergeCell ref="G20:AR20"/>
    <mergeCell ref="AP24:BJ24"/>
    <mergeCell ref="AP25:BJ25"/>
    <mergeCell ref="BQ24:CT24"/>
    <mergeCell ref="BQ25:CT25"/>
    <mergeCell ref="B2:DE2"/>
    <mergeCell ref="B34:F34"/>
    <mergeCell ref="G34:DE34"/>
    <mergeCell ref="B16:F16"/>
    <mergeCell ref="G18:AR18"/>
    <mergeCell ref="G16:AR16"/>
    <mergeCell ref="B17:DE17"/>
    <mergeCell ref="B19:F19"/>
    <mergeCell ref="G19:AR19"/>
    <mergeCell ref="B14:F14"/>
  </mergeCells>
  <printOptions/>
  <pageMargins left="0.7874015748031497" right="0.1968503937007874" top="0.31496062992125984" bottom="0.1968503937007874" header="0.11811023622047245" footer="0.5118110236220472"/>
  <pageSetup blackAndWhite="1"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51"/>
    <pageSetUpPr fitToPage="1"/>
  </sheetPr>
  <dimension ref="B2:AB34"/>
  <sheetViews>
    <sheetView zoomScale="85" zoomScaleNormal="85" zoomScalePageLayoutView="0" workbookViewId="0" topLeftCell="A16">
      <selection activeCell="B30" sqref="B30"/>
    </sheetView>
  </sheetViews>
  <sheetFormatPr defaultColWidth="9.140625" defaultRowHeight="12.75"/>
  <cols>
    <col min="1" max="1" width="1.8515625" style="13" customWidth="1"/>
    <col min="2" max="13" width="9.140625" style="13" customWidth="1"/>
    <col min="14" max="14" width="5.140625" style="13" customWidth="1"/>
    <col min="15" max="15" width="5.8515625" style="13" customWidth="1"/>
    <col min="16" max="16" width="6.57421875" style="13" customWidth="1"/>
    <col min="17" max="28" width="3.8515625" style="13" customWidth="1"/>
    <col min="29" max="63" width="5.8515625" style="13" customWidth="1"/>
    <col min="64" max="16384" width="9.140625" style="13" customWidth="1"/>
  </cols>
  <sheetData>
    <row r="1" ht="12.75"/>
    <row r="2" spans="2:28" ht="15" customHeight="1">
      <c r="B2" s="477" t="s">
        <v>96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9"/>
    </row>
    <row r="3" spans="2:28" ht="14.2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89" t="s">
        <v>33</v>
      </c>
      <c r="Y3" s="489"/>
      <c r="Z3" s="489"/>
      <c r="AA3" s="489"/>
      <c r="AB3" s="489"/>
    </row>
    <row r="4" spans="2:28" ht="27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489" t="s">
        <v>737</v>
      </c>
      <c r="T4" s="489"/>
      <c r="U4" s="489"/>
      <c r="V4" s="489"/>
      <c r="W4" s="489"/>
      <c r="X4" s="489"/>
      <c r="Y4" s="489"/>
      <c r="Z4" s="489"/>
      <c r="AA4" s="489"/>
      <c r="AB4" s="489"/>
    </row>
    <row r="5" spans="2:28" ht="9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2:28" ht="29.25" customHeight="1">
      <c r="B6" s="490" t="s">
        <v>76</v>
      </c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2"/>
    </row>
    <row r="7" spans="2:28" ht="45" customHeight="1">
      <c r="B7" s="480" t="s">
        <v>78</v>
      </c>
      <c r="C7" s="486" t="s">
        <v>1130</v>
      </c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8"/>
      <c r="Q7" s="486" t="s">
        <v>108</v>
      </c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8"/>
    </row>
    <row r="8" spans="2:28" ht="31.5" customHeight="1">
      <c r="B8" s="481"/>
      <c r="C8" s="480" t="s">
        <v>79</v>
      </c>
      <c r="D8" s="480" t="s">
        <v>1131</v>
      </c>
      <c r="E8" s="486" t="s">
        <v>1132</v>
      </c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8"/>
      <c r="Q8" s="486" t="s">
        <v>77</v>
      </c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8"/>
    </row>
    <row r="9" spans="2:28" ht="36.75" customHeight="1">
      <c r="B9" s="481"/>
      <c r="C9" s="481"/>
      <c r="D9" s="481"/>
      <c r="E9" s="480" t="s">
        <v>80</v>
      </c>
      <c r="F9" s="480" t="s">
        <v>1140</v>
      </c>
      <c r="G9" s="480" t="s">
        <v>1133</v>
      </c>
      <c r="H9" s="480" t="s">
        <v>1134</v>
      </c>
      <c r="I9" s="480" t="s">
        <v>81</v>
      </c>
      <c r="J9" s="480" t="s">
        <v>1136</v>
      </c>
      <c r="K9" s="480" t="s">
        <v>1137</v>
      </c>
      <c r="L9" s="480" t="s">
        <v>82</v>
      </c>
      <c r="M9" s="480" t="s">
        <v>83</v>
      </c>
      <c r="N9" s="482" t="s">
        <v>57</v>
      </c>
      <c r="O9" s="483"/>
      <c r="P9" s="484"/>
      <c r="Q9" s="480">
        <v>1</v>
      </c>
      <c r="R9" s="480">
        <v>2</v>
      </c>
      <c r="S9" s="480">
        <v>3</v>
      </c>
      <c r="T9" s="480">
        <v>4</v>
      </c>
      <c r="U9" s="480">
        <v>5</v>
      </c>
      <c r="V9" s="480">
        <v>6</v>
      </c>
      <c r="W9" s="480">
        <v>7</v>
      </c>
      <c r="X9" s="480">
        <v>8</v>
      </c>
      <c r="Y9" s="480">
        <v>9</v>
      </c>
      <c r="Z9" s="480">
        <v>10</v>
      </c>
      <c r="AA9" s="480">
        <v>11</v>
      </c>
      <c r="AB9" s="480">
        <v>12</v>
      </c>
    </row>
    <row r="10" spans="2:28" ht="145.5" customHeight="1">
      <c r="B10" s="481"/>
      <c r="C10" s="481"/>
      <c r="D10" s="481"/>
      <c r="E10" s="481"/>
      <c r="F10" s="485"/>
      <c r="G10" s="481"/>
      <c r="H10" s="481"/>
      <c r="I10" s="485"/>
      <c r="J10" s="485"/>
      <c r="K10" s="485"/>
      <c r="L10" s="485"/>
      <c r="M10" s="485"/>
      <c r="N10" s="20" t="s">
        <v>1135</v>
      </c>
      <c r="O10" s="20" t="s">
        <v>1138</v>
      </c>
      <c r="P10" s="20" t="s">
        <v>1139</v>
      </c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</row>
    <row r="11" spans="2:28" ht="12.75"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  <c r="L11" s="21">
        <v>11</v>
      </c>
      <c r="M11" s="21">
        <v>12</v>
      </c>
      <c r="N11" s="21">
        <v>13</v>
      </c>
      <c r="O11" s="21">
        <v>14</v>
      </c>
      <c r="P11" s="21">
        <v>15</v>
      </c>
      <c r="Q11" s="21">
        <v>16</v>
      </c>
      <c r="R11" s="21">
        <v>17</v>
      </c>
      <c r="S11" s="21">
        <v>18</v>
      </c>
      <c r="T11" s="21">
        <v>19</v>
      </c>
      <c r="U11" s="21">
        <v>20</v>
      </c>
      <c r="V11" s="21">
        <v>21</v>
      </c>
      <c r="W11" s="21">
        <v>22</v>
      </c>
      <c r="X11" s="21">
        <v>23</v>
      </c>
      <c r="Y11" s="21">
        <v>24</v>
      </c>
      <c r="Z11" s="21">
        <v>25</v>
      </c>
      <c r="AA11" s="21">
        <v>26</v>
      </c>
      <c r="AB11" s="21">
        <v>27</v>
      </c>
    </row>
    <row r="12" spans="2:28" ht="12.7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2:28" ht="12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2:28" ht="12.7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2:28" ht="12.7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2:28" ht="12.7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2:28" ht="12.7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2:28" ht="12.7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2:28" ht="12.7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2:28" ht="12.75" customHeight="1">
      <c r="B20" s="493" t="s">
        <v>1141</v>
      </c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494"/>
    </row>
    <row r="21" spans="2:28" ht="12.75" customHeight="1">
      <c r="B21" s="493" t="s">
        <v>1142</v>
      </c>
      <c r="C21" s="494"/>
      <c r="D21" s="493" t="s">
        <v>1143</v>
      </c>
      <c r="E21" s="494"/>
      <c r="F21" s="493" t="s">
        <v>1144</v>
      </c>
      <c r="G21" s="494"/>
      <c r="H21" s="493" t="s">
        <v>1145</v>
      </c>
      <c r="I21" s="494"/>
      <c r="J21" s="493" t="s">
        <v>1146</v>
      </c>
      <c r="K21" s="494"/>
      <c r="L21" s="493" t="s">
        <v>1147</v>
      </c>
      <c r="M21" s="494"/>
      <c r="N21" s="493" t="s">
        <v>1148</v>
      </c>
      <c r="O21" s="494"/>
      <c r="P21" s="493" t="s">
        <v>1149</v>
      </c>
      <c r="Q21" s="494"/>
      <c r="R21" s="493" t="s">
        <v>1150</v>
      </c>
      <c r="S21" s="494"/>
      <c r="T21" s="495" t="s">
        <v>1151</v>
      </c>
      <c r="U21" s="495"/>
      <c r="V21" s="495"/>
      <c r="W21" s="495" t="s">
        <v>1152</v>
      </c>
      <c r="X21" s="495"/>
      <c r="Y21" s="495"/>
      <c r="Z21" s="495" t="s">
        <v>1153</v>
      </c>
      <c r="AA21" s="495"/>
      <c r="AB21" s="495"/>
    </row>
    <row r="22" spans="2:28" ht="12.75">
      <c r="B22" s="493">
        <v>1</v>
      </c>
      <c r="C22" s="494"/>
      <c r="D22" s="493">
        <v>2</v>
      </c>
      <c r="E22" s="494"/>
      <c r="F22" s="493">
        <v>3</v>
      </c>
      <c r="G22" s="494"/>
      <c r="H22" s="493">
        <v>4</v>
      </c>
      <c r="I22" s="494"/>
      <c r="J22" s="493">
        <v>5</v>
      </c>
      <c r="K22" s="494"/>
      <c r="L22" s="493">
        <v>6</v>
      </c>
      <c r="M22" s="494"/>
      <c r="N22" s="493">
        <v>7</v>
      </c>
      <c r="O22" s="494"/>
      <c r="P22" s="493">
        <v>8</v>
      </c>
      <c r="Q22" s="494"/>
      <c r="R22" s="493">
        <v>9</v>
      </c>
      <c r="S22" s="494"/>
      <c r="T22" s="495">
        <v>10</v>
      </c>
      <c r="U22" s="495"/>
      <c r="V22" s="495"/>
      <c r="W22" s="495">
        <v>11</v>
      </c>
      <c r="X22" s="495"/>
      <c r="Y22" s="495"/>
      <c r="Z22" s="495">
        <v>12</v>
      </c>
      <c r="AA22" s="495"/>
      <c r="AB22" s="495"/>
    </row>
    <row r="23" spans="2:28" ht="12.75">
      <c r="B23" s="497"/>
      <c r="C23" s="498"/>
      <c r="D23" s="497"/>
      <c r="E23" s="498"/>
      <c r="F23" s="497"/>
      <c r="G23" s="498"/>
      <c r="H23" s="497"/>
      <c r="I23" s="498"/>
      <c r="J23" s="497"/>
      <c r="K23" s="498"/>
      <c r="L23" s="497"/>
      <c r="M23" s="498"/>
      <c r="N23" s="497"/>
      <c r="O23" s="498"/>
      <c r="P23" s="497"/>
      <c r="Q23" s="498"/>
      <c r="R23" s="497"/>
      <c r="S23" s="498"/>
      <c r="T23" s="499"/>
      <c r="U23" s="499"/>
      <c r="V23" s="499"/>
      <c r="W23" s="499"/>
      <c r="X23" s="499"/>
      <c r="Y23" s="499"/>
      <c r="Z23" s="496"/>
      <c r="AA23" s="496"/>
      <c r="AB23" s="496"/>
    </row>
    <row r="24" spans="2:28" ht="12.75">
      <c r="B24" s="497"/>
      <c r="C24" s="498"/>
      <c r="D24" s="497"/>
      <c r="E24" s="498"/>
      <c r="F24" s="497"/>
      <c r="G24" s="498"/>
      <c r="H24" s="497"/>
      <c r="I24" s="498"/>
      <c r="J24" s="497"/>
      <c r="K24" s="498"/>
      <c r="L24" s="497"/>
      <c r="M24" s="498"/>
      <c r="N24" s="497"/>
      <c r="O24" s="498"/>
      <c r="P24" s="497"/>
      <c r="Q24" s="498"/>
      <c r="R24" s="497"/>
      <c r="S24" s="498"/>
      <c r="T24" s="499"/>
      <c r="U24" s="499"/>
      <c r="V24" s="499"/>
      <c r="W24" s="499"/>
      <c r="X24" s="499"/>
      <c r="Y24" s="499"/>
      <c r="Z24" s="496"/>
      <c r="AA24" s="496"/>
      <c r="AB24" s="496"/>
    </row>
    <row r="25" spans="2:28" ht="12.75">
      <c r="B25" s="497"/>
      <c r="C25" s="498"/>
      <c r="D25" s="497"/>
      <c r="E25" s="498"/>
      <c r="F25" s="497"/>
      <c r="G25" s="498"/>
      <c r="H25" s="497"/>
      <c r="I25" s="498"/>
      <c r="J25" s="497"/>
      <c r="K25" s="498"/>
      <c r="L25" s="497"/>
      <c r="M25" s="498"/>
      <c r="N25" s="497"/>
      <c r="O25" s="498"/>
      <c r="P25" s="497"/>
      <c r="Q25" s="498"/>
      <c r="R25" s="497"/>
      <c r="S25" s="498"/>
      <c r="T25" s="497"/>
      <c r="U25" s="501"/>
      <c r="V25" s="498"/>
      <c r="W25" s="497"/>
      <c r="X25" s="501"/>
      <c r="Y25" s="498"/>
      <c r="Z25" s="502"/>
      <c r="AA25" s="503"/>
      <c r="AB25" s="504"/>
    </row>
    <row r="26" spans="2:28" ht="12.75">
      <c r="B26" s="497"/>
      <c r="C26" s="498"/>
      <c r="D26" s="497"/>
      <c r="E26" s="498"/>
      <c r="F26" s="497"/>
      <c r="G26" s="498"/>
      <c r="H26" s="497"/>
      <c r="I26" s="498"/>
      <c r="J26" s="497"/>
      <c r="K26" s="498"/>
      <c r="L26" s="497"/>
      <c r="M26" s="498"/>
      <c r="N26" s="497"/>
      <c r="O26" s="498"/>
      <c r="P26" s="497"/>
      <c r="Q26" s="498"/>
      <c r="R26" s="497"/>
      <c r="S26" s="498"/>
      <c r="T26" s="497"/>
      <c r="U26" s="501"/>
      <c r="V26" s="498"/>
      <c r="W26" s="497"/>
      <c r="X26" s="501"/>
      <c r="Y26" s="498"/>
      <c r="Z26" s="502"/>
      <c r="AA26" s="503"/>
      <c r="AB26" s="504"/>
    </row>
    <row r="27" spans="2:28" ht="12.75">
      <c r="B27" s="497"/>
      <c r="C27" s="498"/>
      <c r="D27" s="497"/>
      <c r="E27" s="498"/>
      <c r="F27" s="497"/>
      <c r="G27" s="498"/>
      <c r="H27" s="497"/>
      <c r="I27" s="498"/>
      <c r="J27" s="497"/>
      <c r="K27" s="498"/>
      <c r="L27" s="497"/>
      <c r="M27" s="498"/>
      <c r="N27" s="497"/>
      <c r="O27" s="498"/>
      <c r="P27" s="497"/>
      <c r="Q27" s="498"/>
      <c r="R27" s="497"/>
      <c r="S27" s="498"/>
      <c r="T27" s="497"/>
      <c r="U27" s="501"/>
      <c r="V27" s="498"/>
      <c r="W27" s="497"/>
      <c r="X27" s="501"/>
      <c r="Y27" s="498"/>
      <c r="Z27" s="502"/>
      <c r="AA27" s="503"/>
      <c r="AB27" s="504"/>
    </row>
    <row r="28" spans="2:28" ht="12.75">
      <c r="B28" s="497"/>
      <c r="C28" s="498"/>
      <c r="D28" s="497"/>
      <c r="E28" s="498"/>
      <c r="F28" s="497"/>
      <c r="G28" s="498"/>
      <c r="H28" s="497"/>
      <c r="I28" s="498"/>
      <c r="J28" s="497"/>
      <c r="K28" s="498"/>
      <c r="L28" s="497"/>
      <c r="M28" s="498"/>
      <c r="N28" s="497"/>
      <c r="O28" s="498"/>
      <c r="P28" s="497"/>
      <c r="Q28" s="498"/>
      <c r="R28" s="497"/>
      <c r="S28" s="498"/>
      <c r="T28" s="499"/>
      <c r="U28" s="499"/>
      <c r="V28" s="499"/>
      <c r="W28" s="499"/>
      <c r="X28" s="499"/>
      <c r="Y28" s="499"/>
      <c r="Z28" s="496"/>
      <c r="AA28" s="496"/>
      <c r="AB28" s="496"/>
    </row>
    <row r="29" spans="2:28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2:28" ht="12.75">
      <c r="B30" s="18" t="s">
        <v>1190</v>
      </c>
      <c r="C30" s="18"/>
      <c r="D30" s="18"/>
      <c r="E30" s="18"/>
      <c r="F30" s="9"/>
      <c r="G30" s="9"/>
      <c r="H30" s="9"/>
      <c r="I30" s="9"/>
      <c r="J30" s="9"/>
      <c r="K30" s="9"/>
      <c r="L30" s="9"/>
      <c r="M30" s="9"/>
      <c r="N30" s="9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2:28" ht="12.75">
      <c r="B31" s="18" t="s">
        <v>1191</v>
      </c>
      <c r="C31" s="18"/>
      <c r="D31" s="18"/>
      <c r="E31" s="18"/>
      <c r="F31" s="507"/>
      <c r="G31" s="507"/>
      <c r="H31" s="507"/>
      <c r="I31" s="12"/>
      <c r="J31" s="507"/>
      <c r="K31" s="507"/>
      <c r="L31" s="507"/>
      <c r="M31" s="12"/>
      <c r="N31" s="9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2:28" ht="12.75">
      <c r="B32" s="19"/>
      <c r="C32" s="19"/>
      <c r="D32" s="19"/>
      <c r="E32" s="19"/>
      <c r="F32" s="508" t="s">
        <v>1164</v>
      </c>
      <c r="G32" s="508"/>
      <c r="H32" s="508"/>
      <c r="I32" s="12"/>
      <c r="J32" s="508" t="s">
        <v>1165</v>
      </c>
      <c r="K32" s="508"/>
      <c r="L32" s="508"/>
      <c r="M32" s="12"/>
      <c r="N32" s="9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2:28" ht="12.75">
      <c r="B33" s="86"/>
      <c r="C33" s="86"/>
      <c r="D33" s="86"/>
      <c r="E33" s="86"/>
      <c r="F33" s="87"/>
      <c r="G33" s="10"/>
      <c r="H33" s="10"/>
      <c r="I33" s="12"/>
      <c r="J33" s="10"/>
      <c r="K33" s="10"/>
      <c r="L33" s="10"/>
      <c r="M33" s="12"/>
      <c r="N33" s="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2:28" ht="33.75" customHeight="1">
      <c r="B34" s="505" t="s">
        <v>1187</v>
      </c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6"/>
      <c r="U34" s="506"/>
      <c r="V34" s="506"/>
      <c r="W34" s="506"/>
      <c r="X34" s="506"/>
      <c r="Y34" s="12"/>
      <c r="Z34" s="12"/>
      <c r="AA34" s="12"/>
      <c r="AB34" s="12"/>
    </row>
  </sheetData>
  <sheetProtection formatCells="0" formatColumns="0" formatRows="0" insertColumns="0" insertRows="0" insertHyperlinks="0" deleteColumns="0" deleteRows="0"/>
  <mergeCells count="135">
    <mergeCell ref="B26:C26"/>
    <mergeCell ref="D26:E26"/>
    <mergeCell ref="F26:G26"/>
    <mergeCell ref="H26:I26"/>
    <mergeCell ref="J26:K26"/>
    <mergeCell ref="L26:M26"/>
    <mergeCell ref="N27:O27"/>
    <mergeCell ref="W26:Y26"/>
    <mergeCell ref="R26:S26"/>
    <mergeCell ref="T26:V26"/>
    <mergeCell ref="Z26:AB26"/>
    <mergeCell ref="Z27:AB27"/>
    <mergeCell ref="N26:O26"/>
    <mergeCell ref="W27:Y27"/>
    <mergeCell ref="R27:S27"/>
    <mergeCell ref="P26:Q26"/>
    <mergeCell ref="F31:H31"/>
    <mergeCell ref="J31:L31"/>
    <mergeCell ref="T28:V28"/>
    <mergeCell ref="F32:H32"/>
    <mergeCell ref="J32:L32"/>
    <mergeCell ref="R28:S28"/>
    <mergeCell ref="J27:K27"/>
    <mergeCell ref="L27:M27"/>
    <mergeCell ref="F27:G27"/>
    <mergeCell ref="H27:I27"/>
    <mergeCell ref="B34:X34"/>
    <mergeCell ref="F9:F10"/>
    <mergeCell ref="T27:V27"/>
    <mergeCell ref="P24:Q24"/>
    <mergeCell ref="N23:O23"/>
    <mergeCell ref="P23:Q23"/>
    <mergeCell ref="P21:Q21"/>
    <mergeCell ref="P27:Q27"/>
    <mergeCell ref="W28:Y28"/>
    <mergeCell ref="Z28:AB28"/>
    <mergeCell ref="J28:K28"/>
    <mergeCell ref="L28:M28"/>
    <mergeCell ref="N28:O28"/>
    <mergeCell ref="P28:Q28"/>
    <mergeCell ref="W25:Y25"/>
    <mergeCell ref="Z25:AB25"/>
    <mergeCell ref="B28:C28"/>
    <mergeCell ref="D28:E28"/>
    <mergeCell ref="F28:G28"/>
    <mergeCell ref="H28:I28"/>
    <mergeCell ref="B25:C25"/>
    <mergeCell ref="D25:E25"/>
    <mergeCell ref="F25:G25"/>
    <mergeCell ref="H25:I25"/>
    <mergeCell ref="B27:C27"/>
    <mergeCell ref="D27:E27"/>
    <mergeCell ref="J25:K25"/>
    <mergeCell ref="L25:M25"/>
    <mergeCell ref="N25:O25"/>
    <mergeCell ref="P25:Q25"/>
    <mergeCell ref="R25:S25"/>
    <mergeCell ref="T25:V25"/>
    <mergeCell ref="B20:AB20"/>
    <mergeCell ref="B24:C24"/>
    <mergeCell ref="D24:E24"/>
    <mergeCell ref="F24:G24"/>
    <mergeCell ref="H24:I24"/>
    <mergeCell ref="J24:K24"/>
    <mergeCell ref="L24:M24"/>
    <mergeCell ref="N24:O24"/>
    <mergeCell ref="J23:K23"/>
    <mergeCell ref="L23:M23"/>
    <mergeCell ref="W24:Y24"/>
    <mergeCell ref="Z24:AB24"/>
    <mergeCell ref="B23:C23"/>
    <mergeCell ref="D23:E23"/>
    <mergeCell ref="F23:G23"/>
    <mergeCell ref="H23:I23"/>
    <mergeCell ref="R24:S24"/>
    <mergeCell ref="T24:V24"/>
    <mergeCell ref="L21:M21"/>
    <mergeCell ref="J22:K22"/>
    <mergeCell ref="L22:M22"/>
    <mergeCell ref="B22:C22"/>
    <mergeCell ref="D22:E22"/>
    <mergeCell ref="F22:G22"/>
    <mergeCell ref="H22:I22"/>
    <mergeCell ref="B21:C21"/>
    <mergeCell ref="D21:E21"/>
    <mergeCell ref="W21:Y21"/>
    <mergeCell ref="F21:G21"/>
    <mergeCell ref="H21:I21"/>
    <mergeCell ref="W22:Y22"/>
    <mergeCell ref="W23:Y23"/>
    <mergeCell ref="N22:O22"/>
    <mergeCell ref="P22:Q22"/>
    <mergeCell ref="R22:S22"/>
    <mergeCell ref="T22:V22"/>
    <mergeCell ref="J21:K21"/>
    <mergeCell ref="U9:U10"/>
    <mergeCell ref="V9:V10"/>
    <mergeCell ref="N21:O21"/>
    <mergeCell ref="Z21:AB21"/>
    <mergeCell ref="Z22:AB22"/>
    <mergeCell ref="Z23:AB23"/>
    <mergeCell ref="R23:S23"/>
    <mergeCell ref="T23:V23"/>
    <mergeCell ref="R21:S21"/>
    <mergeCell ref="T21:V21"/>
    <mergeCell ref="G9:G10"/>
    <mergeCell ref="R9:R10"/>
    <mergeCell ref="X3:AB3"/>
    <mergeCell ref="Z9:Z10"/>
    <mergeCell ref="AA9:AA10"/>
    <mergeCell ref="AB9:AB10"/>
    <mergeCell ref="B6:AB6"/>
    <mergeCell ref="B7:B10"/>
    <mergeCell ref="S4:AB4"/>
    <mergeCell ref="T9:T10"/>
    <mergeCell ref="J9:J10"/>
    <mergeCell ref="I9:I10"/>
    <mergeCell ref="C7:P7"/>
    <mergeCell ref="Q7:AB7"/>
    <mergeCell ref="C8:C10"/>
    <mergeCell ref="D8:D10"/>
    <mergeCell ref="E8:P8"/>
    <mergeCell ref="Q8:AB8"/>
    <mergeCell ref="L9:L10"/>
    <mergeCell ref="E9:E10"/>
    <mergeCell ref="B2:AB2"/>
    <mergeCell ref="W9:W10"/>
    <mergeCell ref="X9:X10"/>
    <mergeCell ref="Y9:Y10"/>
    <mergeCell ref="S9:S10"/>
    <mergeCell ref="H9:H10"/>
    <mergeCell ref="N9:P9"/>
    <mergeCell ref="Q9:Q10"/>
    <mergeCell ref="M9:M10"/>
    <mergeCell ref="K9:K10"/>
  </mergeCells>
  <dataValidations count="1">
    <dataValidation type="list" allowBlank="1" showInputMessage="1" showErrorMessage="1" sqref="Q12:AB17">
      <formula1>выбор1</formula1>
    </dataValidation>
  </dataValidations>
  <printOptions/>
  <pageMargins left="0.3937007874015748" right="0.1968503937007874" top="0.31496062992125984" bottom="0.1968503937007874" header="0.11811023622047245" footer="0.5118110236220472"/>
  <pageSetup blackAndWhite="1" fitToHeight="0" fitToWidth="1" horizontalDpi="600" verticalDpi="600" orientation="landscape" paperSize="9" scale="8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4"/>
  </sheetPr>
  <dimension ref="B2:E1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00390625" style="13" customWidth="1"/>
    <col min="2" max="2" width="23.140625" style="13" customWidth="1"/>
    <col min="3" max="3" width="3.8515625" style="13" customWidth="1"/>
    <col min="4" max="4" width="9.140625" style="23" customWidth="1"/>
    <col min="5" max="16384" width="9.140625" style="13" customWidth="1"/>
  </cols>
  <sheetData>
    <row r="2" spans="2:5" ht="30" customHeight="1">
      <c r="B2" s="16" t="s">
        <v>64</v>
      </c>
      <c r="D2" s="24"/>
      <c r="E2" s="24"/>
    </row>
    <row r="3" spans="2:5" ht="12.75">
      <c r="B3" s="14">
        <v>0.3</v>
      </c>
      <c r="D3" s="24" t="s">
        <v>1154</v>
      </c>
      <c r="E3" s="24" t="s">
        <v>1154</v>
      </c>
    </row>
    <row r="4" spans="2:5" ht="12.75">
      <c r="B4" s="14">
        <v>0.25</v>
      </c>
      <c r="D4" s="24"/>
      <c r="E4" s="24"/>
    </row>
    <row r="5" spans="2:5" ht="12.75">
      <c r="B5" s="14">
        <v>0.2</v>
      </c>
      <c r="D5" s="24">
        <v>0</v>
      </c>
      <c r="E5" s="24"/>
    </row>
    <row r="6" spans="2:5" ht="12.75">
      <c r="B6" s="14">
        <v>0.18</v>
      </c>
      <c r="D6" s="24"/>
      <c r="E6" s="24"/>
    </row>
    <row r="7" spans="2:5" ht="12.75">
      <c r="B7" s="14">
        <v>0.12</v>
      </c>
      <c r="D7" s="24"/>
      <c r="E7" s="24"/>
    </row>
    <row r="8" ht="12.75">
      <c r="B8" s="14">
        <v>0.1</v>
      </c>
    </row>
    <row r="9" ht="12.75">
      <c r="B9" s="14">
        <v>0.09</v>
      </c>
    </row>
    <row r="10" ht="12.75">
      <c r="B10" s="14">
        <v>0.06</v>
      </c>
    </row>
    <row r="11" ht="12.75">
      <c r="B11" s="14">
        <v>0.05</v>
      </c>
    </row>
    <row r="12" ht="12.75">
      <c r="B12" s="14">
        <v>0</v>
      </c>
    </row>
    <row r="13" ht="12.75">
      <c r="B13" s="15"/>
    </row>
    <row r="14" ht="12.75">
      <c r="B14" s="1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8">
    <tabColor indexed="44"/>
  </sheetPr>
  <dimension ref="B2:C19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3.8515625" style="78" customWidth="1"/>
    <col min="2" max="2" width="6.140625" style="78" customWidth="1"/>
    <col min="3" max="3" width="92.140625" style="78" customWidth="1"/>
    <col min="4" max="16384" width="8.00390625" style="78" customWidth="1"/>
  </cols>
  <sheetData>
    <row r="1" ht="12.75"/>
    <row r="2" spans="2:3" ht="51">
      <c r="B2" s="76"/>
      <c r="C2" s="77" t="s">
        <v>111</v>
      </c>
    </row>
    <row r="3" spans="2:3" ht="39.75" customHeight="1">
      <c r="B3" s="509" t="s">
        <v>109</v>
      </c>
      <c r="C3" s="509"/>
    </row>
    <row r="4" spans="2:3" ht="21.75" customHeight="1">
      <c r="B4" s="80" t="s">
        <v>66</v>
      </c>
      <c r="C4" s="80" t="s">
        <v>110</v>
      </c>
    </row>
    <row r="5" spans="2:3" ht="25.5">
      <c r="B5" s="171">
        <v>1</v>
      </c>
      <c r="C5" s="172" t="s">
        <v>84</v>
      </c>
    </row>
    <row r="6" spans="2:3" ht="12.75">
      <c r="B6" s="171">
        <v>2</v>
      </c>
      <c r="C6" s="172" t="s">
        <v>85</v>
      </c>
    </row>
    <row r="7" spans="2:3" ht="12.75">
      <c r="B7" s="171">
        <v>3</v>
      </c>
      <c r="C7" s="172" t="s">
        <v>1222</v>
      </c>
    </row>
    <row r="8" spans="2:3" ht="12.75">
      <c r="B8" s="171">
        <v>4</v>
      </c>
      <c r="C8" s="172" t="s">
        <v>92</v>
      </c>
    </row>
    <row r="9" spans="2:3" ht="12.75">
      <c r="B9" s="171">
        <v>5</v>
      </c>
      <c r="C9" s="172" t="s">
        <v>93</v>
      </c>
    </row>
    <row r="10" spans="2:3" ht="57" customHeight="1">
      <c r="B10" s="173">
        <v>6</v>
      </c>
      <c r="C10" s="174" t="s">
        <v>1223</v>
      </c>
    </row>
    <row r="11" spans="2:3" ht="12.75">
      <c r="B11" s="171">
        <v>7</v>
      </c>
      <c r="C11" s="174" t="s">
        <v>94</v>
      </c>
    </row>
    <row r="12" spans="2:3" ht="12.75">
      <c r="B12" s="175" t="s">
        <v>1160</v>
      </c>
      <c r="C12" s="172" t="s">
        <v>95</v>
      </c>
    </row>
    <row r="13" spans="2:3" ht="12.75">
      <c r="B13" s="175" t="s">
        <v>1161</v>
      </c>
      <c r="C13" s="172" t="s">
        <v>1214</v>
      </c>
    </row>
    <row r="14" spans="2:3" ht="12.75">
      <c r="B14" s="171">
        <v>10</v>
      </c>
      <c r="C14" s="174" t="s">
        <v>1222</v>
      </c>
    </row>
    <row r="15" spans="2:3" ht="15" customHeight="1">
      <c r="B15" s="171">
        <v>11</v>
      </c>
      <c r="C15" s="172" t="s">
        <v>1215</v>
      </c>
    </row>
    <row r="19" ht="12.75">
      <c r="B19" s="79"/>
    </row>
  </sheetData>
  <sheetProtection/>
  <mergeCells count="1">
    <mergeCell ref="B3:C3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3"/>
  </sheetPr>
  <dimension ref="A1:B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3" customWidth="1"/>
    <col min="2" max="2" width="80.57421875" style="3" customWidth="1"/>
    <col min="3" max="16384" width="9.140625" style="3" customWidth="1"/>
  </cols>
  <sheetData>
    <row r="1" spans="1:2" ht="48.75" customHeight="1">
      <c r="A1" s="2"/>
      <c r="B1" s="26" t="s">
        <v>97</v>
      </c>
    </row>
    <row r="2" spans="1:2" ht="12.75">
      <c r="A2" s="2"/>
      <c r="B2" s="2"/>
    </row>
    <row r="3" spans="1:2" ht="41.25" customHeight="1">
      <c r="A3" s="510" t="s">
        <v>98</v>
      </c>
      <c r="B3" s="510"/>
    </row>
    <row r="4" spans="1:2" ht="12.75">
      <c r="A4" s="2"/>
      <c r="B4" s="2"/>
    </row>
    <row r="5" spans="1:2" ht="22.5" customHeight="1">
      <c r="A5" s="47" t="s">
        <v>56</v>
      </c>
      <c r="B5" s="45" t="s">
        <v>1129</v>
      </c>
    </row>
    <row r="6" spans="1:2" ht="27" customHeight="1">
      <c r="A6" s="46">
        <v>1</v>
      </c>
      <c r="B6" s="48" t="s">
        <v>99</v>
      </c>
    </row>
    <row r="7" spans="1:2" ht="39.75" customHeight="1">
      <c r="A7" s="46">
        <v>2</v>
      </c>
      <c r="B7" s="48" t="s">
        <v>100</v>
      </c>
    </row>
    <row r="8" spans="1:2" ht="40.5" customHeight="1">
      <c r="A8" s="46">
        <v>3</v>
      </c>
      <c r="B8" s="48" t="s">
        <v>112</v>
      </c>
    </row>
    <row r="9" spans="1:2" ht="17.25" customHeight="1">
      <c r="A9" s="46">
        <v>4</v>
      </c>
      <c r="B9" s="48" t="s">
        <v>113</v>
      </c>
    </row>
    <row r="10" spans="1:2" ht="24.75" customHeight="1">
      <c r="A10" s="46">
        <v>5</v>
      </c>
      <c r="B10" s="48" t="s">
        <v>114</v>
      </c>
    </row>
    <row r="11" spans="1:2" ht="20.25" customHeight="1">
      <c r="A11" s="46">
        <v>6</v>
      </c>
      <c r="B11" s="48" t="s">
        <v>115</v>
      </c>
    </row>
    <row r="12" spans="1:2" ht="42" customHeight="1">
      <c r="A12" s="46">
        <v>7</v>
      </c>
      <c r="B12" s="49" t="s">
        <v>125</v>
      </c>
    </row>
    <row r="13" spans="1:2" ht="33.75" customHeight="1">
      <c r="A13" s="46">
        <v>8</v>
      </c>
      <c r="B13" s="48" t="s">
        <v>116</v>
      </c>
    </row>
    <row r="14" spans="1:2" ht="19.5" customHeight="1">
      <c r="A14" s="46">
        <v>9</v>
      </c>
      <c r="B14" s="48" t="s">
        <v>117</v>
      </c>
    </row>
    <row r="15" spans="1:2" ht="48" customHeight="1">
      <c r="A15" s="46">
        <v>10</v>
      </c>
      <c r="B15" s="48" t="s">
        <v>118</v>
      </c>
    </row>
    <row r="16" spans="1:2" ht="19.5" customHeight="1">
      <c r="A16" s="46">
        <v>11</v>
      </c>
      <c r="B16" s="48" t="s">
        <v>119</v>
      </c>
    </row>
    <row r="17" spans="1:2" ht="12.75">
      <c r="A17" s="46">
        <v>12</v>
      </c>
      <c r="B17" s="48" t="s">
        <v>120</v>
      </c>
    </row>
    <row r="18" spans="1:2" ht="12.75">
      <c r="A18" s="46">
        <v>13</v>
      </c>
      <c r="B18" s="48" t="s">
        <v>121</v>
      </c>
    </row>
    <row r="19" spans="1:2" ht="53.25" customHeight="1">
      <c r="A19" s="46">
        <v>14</v>
      </c>
      <c r="B19" s="49" t="s">
        <v>126</v>
      </c>
    </row>
    <row r="20" spans="1:2" ht="42" customHeight="1">
      <c r="A20" s="46">
        <v>15</v>
      </c>
      <c r="B20" s="48" t="s">
        <v>122</v>
      </c>
    </row>
    <row r="21" spans="1:2" ht="34.5" customHeight="1">
      <c r="A21" s="46">
        <v>16</v>
      </c>
      <c r="B21" s="48" t="s">
        <v>123</v>
      </c>
    </row>
    <row r="22" spans="1:2" ht="12.75">
      <c r="A22" s="46">
        <v>17</v>
      </c>
      <c r="B22" s="48" t="s">
        <v>124</v>
      </c>
    </row>
  </sheetData>
  <sheetProtection/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tabColor indexed="46"/>
  </sheetPr>
  <dimension ref="B2:F2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50" customWidth="1"/>
    <col min="2" max="2" width="9.57421875" style="52" customWidth="1"/>
    <col min="3" max="3" width="25.421875" style="52" customWidth="1"/>
    <col min="4" max="4" width="30.421875" style="52" customWidth="1"/>
    <col min="5" max="5" width="12.00390625" style="52" customWidth="1"/>
    <col min="6" max="6" width="12.140625" style="52" customWidth="1"/>
    <col min="7" max="16384" width="9.140625" style="52" customWidth="1"/>
  </cols>
  <sheetData>
    <row r="1" s="50" customFormat="1" ht="4.5" customHeight="1"/>
    <row r="2" spans="2:6" ht="52.5" customHeight="1">
      <c r="B2" s="51"/>
      <c r="C2" s="51"/>
      <c r="D2" s="515" t="s">
        <v>127</v>
      </c>
      <c r="E2" s="516"/>
      <c r="F2" s="516"/>
    </row>
    <row r="3" spans="2:6" ht="11.25" customHeight="1">
      <c r="B3" s="51"/>
      <c r="C3" s="51"/>
      <c r="D3" s="51"/>
      <c r="E3" s="51"/>
      <c r="F3" s="51"/>
    </row>
    <row r="4" spans="2:6" ht="11.25" customHeight="1">
      <c r="B4" s="51"/>
      <c r="C4" s="51"/>
      <c r="D4" s="51"/>
      <c r="E4" s="51"/>
      <c r="F4" s="51" t="s">
        <v>128</v>
      </c>
    </row>
    <row r="5" spans="2:6" ht="11.25" customHeight="1">
      <c r="B5" s="51"/>
      <c r="C5" s="51"/>
      <c r="D5" s="51"/>
      <c r="E5" s="51"/>
      <c r="F5" s="51"/>
    </row>
    <row r="6" spans="2:6" ht="12.75" customHeight="1">
      <c r="B6" s="517" t="s">
        <v>129</v>
      </c>
      <c r="C6" s="517"/>
      <c r="D6" s="517"/>
      <c r="E6" s="517"/>
      <c r="F6" s="517"/>
    </row>
    <row r="7" spans="2:6" ht="11.25" customHeight="1" thickBot="1">
      <c r="B7" s="51"/>
      <c r="C7" s="51"/>
      <c r="D7" s="51"/>
      <c r="E7" s="51"/>
      <c r="F7" s="51"/>
    </row>
    <row r="8" spans="2:6" ht="38.25" customHeight="1">
      <c r="B8" s="518" t="s">
        <v>130</v>
      </c>
      <c r="C8" s="520" t="s">
        <v>131</v>
      </c>
      <c r="D8" s="520" t="s">
        <v>132</v>
      </c>
      <c r="E8" s="520" t="s">
        <v>133</v>
      </c>
      <c r="F8" s="522"/>
    </row>
    <row r="9" spans="2:6" ht="15.75" customHeight="1" thickBot="1">
      <c r="B9" s="519"/>
      <c r="C9" s="521"/>
      <c r="D9" s="521"/>
      <c r="E9" s="142" t="s">
        <v>134</v>
      </c>
      <c r="F9" s="142" t="s">
        <v>135</v>
      </c>
    </row>
    <row r="10" spans="2:6" ht="25.5" customHeight="1">
      <c r="B10" s="53" t="s">
        <v>136</v>
      </c>
      <c r="C10" s="54" t="s">
        <v>137</v>
      </c>
      <c r="D10" s="54" t="s">
        <v>138</v>
      </c>
      <c r="E10" s="55" t="s">
        <v>139</v>
      </c>
      <c r="F10" s="56" t="s">
        <v>140</v>
      </c>
    </row>
    <row r="11" spans="2:6" ht="12.75">
      <c r="B11" s="57" t="s">
        <v>141</v>
      </c>
      <c r="C11" s="139" t="s">
        <v>142</v>
      </c>
      <c r="D11" s="139" t="s">
        <v>143</v>
      </c>
      <c r="E11" s="140" t="s">
        <v>144</v>
      </c>
      <c r="F11" s="58" t="s">
        <v>145</v>
      </c>
    </row>
    <row r="12" spans="2:6" ht="12.75">
      <c r="B12" s="57" t="s">
        <v>146</v>
      </c>
      <c r="C12" s="139" t="s">
        <v>147</v>
      </c>
      <c r="D12" s="139"/>
      <c r="E12" s="140" t="s">
        <v>148</v>
      </c>
      <c r="F12" s="58" t="s">
        <v>149</v>
      </c>
    </row>
    <row r="13" spans="2:6" ht="25.5" customHeight="1">
      <c r="B13" s="57" t="s">
        <v>150</v>
      </c>
      <c r="C13" s="139" t="s">
        <v>151</v>
      </c>
      <c r="D13" s="139" t="s">
        <v>152</v>
      </c>
      <c r="E13" s="140" t="s">
        <v>153</v>
      </c>
      <c r="F13" s="58" t="s">
        <v>154</v>
      </c>
    </row>
    <row r="14" spans="2:6" ht="12.75">
      <c r="B14" s="57" t="s">
        <v>155</v>
      </c>
      <c r="C14" s="139" t="s">
        <v>162</v>
      </c>
      <c r="D14" s="139"/>
      <c r="E14" s="140" t="s">
        <v>163</v>
      </c>
      <c r="F14" s="58" t="s">
        <v>164</v>
      </c>
    </row>
    <row r="15" spans="2:6" ht="12.75">
      <c r="B15" s="57" t="s">
        <v>165</v>
      </c>
      <c r="C15" s="139" t="s">
        <v>166</v>
      </c>
      <c r="D15" s="139" t="s">
        <v>167</v>
      </c>
      <c r="E15" s="140" t="s">
        <v>168</v>
      </c>
      <c r="F15" s="58" t="s">
        <v>169</v>
      </c>
    </row>
    <row r="16" spans="2:6" ht="12.75">
      <c r="B16" s="57" t="s">
        <v>170</v>
      </c>
      <c r="C16" s="139" t="s">
        <v>171</v>
      </c>
      <c r="D16" s="139" t="s">
        <v>172</v>
      </c>
      <c r="E16" s="140" t="s">
        <v>173</v>
      </c>
      <c r="F16" s="58" t="s">
        <v>174</v>
      </c>
    </row>
    <row r="17" spans="2:6" ht="12.75">
      <c r="B17" s="57" t="s">
        <v>175</v>
      </c>
      <c r="C17" s="139" t="s">
        <v>176</v>
      </c>
      <c r="D17" s="139"/>
      <c r="E17" s="140" t="s">
        <v>177</v>
      </c>
      <c r="F17" s="58" t="s">
        <v>178</v>
      </c>
    </row>
    <row r="18" spans="2:6" ht="12.75">
      <c r="B18" s="57" t="s">
        <v>179</v>
      </c>
      <c r="C18" s="139" t="s">
        <v>180</v>
      </c>
      <c r="D18" s="139" t="s">
        <v>181</v>
      </c>
      <c r="E18" s="140" t="s">
        <v>182</v>
      </c>
      <c r="F18" s="58" t="s">
        <v>183</v>
      </c>
    </row>
    <row r="19" spans="2:6" ht="12.75">
      <c r="B19" s="57" t="s">
        <v>184</v>
      </c>
      <c r="C19" s="139" t="s">
        <v>185</v>
      </c>
      <c r="D19" s="139" t="s">
        <v>186</v>
      </c>
      <c r="E19" s="140" t="s">
        <v>187</v>
      </c>
      <c r="F19" s="58" t="s">
        <v>188</v>
      </c>
    </row>
    <row r="20" spans="2:6" ht="12.75">
      <c r="B20" s="57" t="s">
        <v>189</v>
      </c>
      <c r="C20" s="139" t="s">
        <v>190</v>
      </c>
      <c r="D20" s="139"/>
      <c r="E20" s="140" t="s">
        <v>191</v>
      </c>
      <c r="F20" s="58" t="s">
        <v>192</v>
      </c>
    </row>
    <row r="21" spans="2:6" ht="12.75">
      <c r="B21" s="57" t="s">
        <v>193</v>
      </c>
      <c r="C21" s="139" t="s">
        <v>194</v>
      </c>
      <c r="D21" s="139" t="s">
        <v>195</v>
      </c>
      <c r="E21" s="140" t="s">
        <v>196</v>
      </c>
      <c r="F21" s="58" t="s">
        <v>197</v>
      </c>
    </row>
    <row r="22" spans="2:6" ht="12.75">
      <c r="B22" s="57" t="s">
        <v>198</v>
      </c>
      <c r="C22" s="139" t="s">
        <v>199</v>
      </c>
      <c r="D22" s="139" t="s">
        <v>200</v>
      </c>
      <c r="E22" s="140" t="s">
        <v>201</v>
      </c>
      <c r="F22" s="58" t="s">
        <v>202</v>
      </c>
    </row>
    <row r="23" spans="2:6" ht="12.75">
      <c r="B23" s="57" t="s">
        <v>203</v>
      </c>
      <c r="C23" s="139" t="s">
        <v>204</v>
      </c>
      <c r="D23" s="139" t="s">
        <v>205</v>
      </c>
      <c r="E23" s="140" t="s">
        <v>206</v>
      </c>
      <c r="F23" s="58" t="s">
        <v>207</v>
      </c>
    </row>
    <row r="24" spans="2:6" ht="12.75">
      <c r="B24" s="57" t="s">
        <v>208</v>
      </c>
      <c r="C24" s="139" t="s">
        <v>209</v>
      </c>
      <c r="D24" s="139" t="s">
        <v>210</v>
      </c>
      <c r="E24" s="140" t="s">
        <v>211</v>
      </c>
      <c r="F24" s="58" t="s">
        <v>212</v>
      </c>
    </row>
    <row r="25" spans="2:6" ht="12.75">
      <c r="B25" s="57" t="s">
        <v>213</v>
      </c>
      <c r="C25" s="139" t="s">
        <v>214</v>
      </c>
      <c r="D25" s="139" t="s">
        <v>215</v>
      </c>
      <c r="E25" s="140" t="s">
        <v>216</v>
      </c>
      <c r="F25" s="58" t="s">
        <v>217</v>
      </c>
    </row>
    <row r="26" spans="2:6" ht="12.75">
      <c r="B26" s="57" t="s">
        <v>218</v>
      </c>
      <c r="C26" s="139" t="s">
        <v>219</v>
      </c>
      <c r="D26" s="139"/>
      <c r="E26" s="140" t="s">
        <v>220</v>
      </c>
      <c r="F26" s="58" t="s">
        <v>221</v>
      </c>
    </row>
    <row r="27" spans="2:6" ht="12.75">
      <c r="B27" s="57" t="s">
        <v>222</v>
      </c>
      <c r="C27" s="139" t="s">
        <v>223</v>
      </c>
      <c r="D27" s="139" t="s">
        <v>224</v>
      </c>
      <c r="E27" s="140" t="s">
        <v>226</v>
      </c>
      <c r="F27" s="58" t="s">
        <v>227</v>
      </c>
    </row>
    <row r="28" spans="2:6" ht="12.75">
      <c r="B28" s="57" t="s">
        <v>228</v>
      </c>
      <c r="C28" s="139" t="s">
        <v>229</v>
      </c>
      <c r="D28" s="139"/>
      <c r="E28" s="140" t="s">
        <v>230</v>
      </c>
      <c r="F28" s="58" t="s">
        <v>231</v>
      </c>
    </row>
    <row r="29" spans="2:6" ht="12.75">
      <c r="B29" s="57" t="s">
        <v>232</v>
      </c>
      <c r="C29" s="139" t="s">
        <v>233</v>
      </c>
      <c r="D29" s="139" t="s">
        <v>234</v>
      </c>
      <c r="E29" s="140" t="s">
        <v>235</v>
      </c>
      <c r="F29" s="58" t="s">
        <v>236</v>
      </c>
    </row>
    <row r="30" spans="2:6" ht="25.5" customHeight="1">
      <c r="B30" s="57" t="s">
        <v>237</v>
      </c>
      <c r="C30" s="139" t="s">
        <v>238</v>
      </c>
      <c r="D30" s="139" t="s">
        <v>239</v>
      </c>
      <c r="E30" s="140" t="s">
        <v>240</v>
      </c>
      <c r="F30" s="58" t="s">
        <v>241</v>
      </c>
    </row>
    <row r="31" spans="2:6" ht="12.75">
      <c r="B31" s="57" t="s">
        <v>242</v>
      </c>
      <c r="C31" s="141" t="s">
        <v>243</v>
      </c>
      <c r="D31" s="139" t="s">
        <v>244</v>
      </c>
      <c r="E31" s="140" t="s">
        <v>245</v>
      </c>
      <c r="F31" s="58" t="s">
        <v>246</v>
      </c>
    </row>
    <row r="32" spans="2:6" ht="12.75">
      <c r="B32" s="57" t="s">
        <v>247</v>
      </c>
      <c r="C32" s="141" t="s">
        <v>248</v>
      </c>
      <c r="D32" s="139" t="s">
        <v>249</v>
      </c>
      <c r="E32" s="140" t="s">
        <v>250</v>
      </c>
      <c r="F32" s="58" t="s">
        <v>251</v>
      </c>
    </row>
    <row r="33" spans="2:6" ht="12.75">
      <c r="B33" s="57" t="s">
        <v>252</v>
      </c>
      <c r="C33" s="141" t="s">
        <v>253</v>
      </c>
      <c r="D33" s="139"/>
      <c r="E33" s="140" t="s">
        <v>254</v>
      </c>
      <c r="F33" s="58" t="s">
        <v>255</v>
      </c>
    </row>
    <row r="34" spans="2:6" ht="12.75">
      <c r="B34" s="57" t="s">
        <v>256</v>
      </c>
      <c r="C34" s="141" t="s">
        <v>257</v>
      </c>
      <c r="D34" s="139" t="s">
        <v>258</v>
      </c>
      <c r="E34" s="140" t="s">
        <v>259</v>
      </c>
      <c r="F34" s="58" t="s">
        <v>260</v>
      </c>
    </row>
    <row r="35" spans="2:6" ht="12.75">
      <c r="B35" s="57" t="s">
        <v>261</v>
      </c>
      <c r="C35" s="141" t="s">
        <v>262</v>
      </c>
      <c r="D35" s="139"/>
      <c r="E35" s="140" t="s">
        <v>263</v>
      </c>
      <c r="F35" s="58" t="s">
        <v>264</v>
      </c>
    </row>
    <row r="36" spans="2:6" ht="25.5">
      <c r="B36" s="57" t="s">
        <v>265</v>
      </c>
      <c r="C36" s="141" t="s">
        <v>266</v>
      </c>
      <c r="D36" s="139"/>
      <c r="E36" s="140" t="s">
        <v>267</v>
      </c>
      <c r="F36" s="58" t="s">
        <v>268</v>
      </c>
    </row>
    <row r="37" spans="2:6" ht="12.75">
      <c r="B37" s="57" t="s">
        <v>269</v>
      </c>
      <c r="C37" s="141" t="s">
        <v>270</v>
      </c>
      <c r="D37" s="139"/>
      <c r="E37" s="140" t="s">
        <v>271</v>
      </c>
      <c r="F37" s="58" t="s">
        <v>272</v>
      </c>
    </row>
    <row r="38" spans="2:6" ht="25.5">
      <c r="B38" s="57" t="s">
        <v>273</v>
      </c>
      <c r="C38" s="141" t="s">
        <v>274</v>
      </c>
      <c r="D38" s="139" t="s">
        <v>275</v>
      </c>
      <c r="E38" s="140" t="s">
        <v>276</v>
      </c>
      <c r="F38" s="58" t="s">
        <v>277</v>
      </c>
    </row>
    <row r="39" spans="2:6" ht="12.75">
      <c r="B39" s="57" t="s">
        <v>278</v>
      </c>
      <c r="C39" s="141" t="s">
        <v>279</v>
      </c>
      <c r="D39" s="139" t="s">
        <v>280</v>
      </c>
      <c r="E39" s="140" t="s">
        <v>281</v>
      </c>
      <c r="F39" s="58" t="s">
        <v>282</v>
      </c>
    </row>
    <row r="40" spans="2:6" ht="12.75">
      <c r="B40" s="59">
        <v>100</v>
      </c>
      <c r="C40" s="141" t="s">
        <v>283</v>
      </c>
      <c r="D40" s="139" t="s">
        <v>284</v>
      </c>
      <c r="E40" s="140" t="s">
        <v>285</v>
      </c>
      <c r="F40" s="58" t="s">
        <v>286</v>
      </c>
    </row>
    <row r="41" spans="2:6" ht="12.75">
      <c r="B41" s="59">
        <v>104</v>
      </c>
      <c r="C41" s="141" t="s">
        <v>287</v>
      </c>
      <c r="D41" s="139" t="s">
        <v>288</v>
      </c>
      <c r="E41" s="140" t="s">
        <v>289</v>
      </c>
      <c r="F41" s="58" t="s">
        <v>290</v>
      </c>
    </row>
    <row r="42" spans="2:6" ht="12.75">
      <c r="B42" s="59">
        <v>108</v>
      </c>
      <c r="C42" s="141" t="s">
        <v>291</v>
      </c>
      <c r="D42" s="139" t="s">
        <v>292</v>
      </c>
      <c r="E42" s="140" t="s">
        <v>293</v>
      </c>
      <c r="F42" s="58" t="s">
        <v>294</v>
      </c>
    </row>
    <row r="43" spans="2:6" ht="12.75">
      <c r="B43" s="59">
        <v>112</v>
      </c>
      <c r="C43" s="141" t="s">
        <v>295</v>
      </c>
      <c r="D43" s="139" t="s">
        <v>296</v>
      </c>
      <c r="E43" s="140" t="s">
        <v>297</v>
      </c>
      <c r="F43" s="58" t="s">
        <v>298</v>
      </c>
    </row>
    <row r="44" spans="2:6" ht="12.75">
      <c r="B44" s="59">
        <v>116</v>
      </c>
      <c r="C44" s="141" t="s">
        <v>299</v>
      </c>
      <c r="D44" s="139" t="s">
        <v>300</v>
      </c>
      <c r="E44" s="140" t="s">
        <v>301</v>
      </c>
      <c r="F44" s="58" t="s">
        <v>302</v>
      </c>
    </row>
    <row r="45" spans="2:6" ht="12.75">
      <c r="B45" s="59">
        <v>120</v>
      </c>
      <c r="C45" s="141" t="s">
        <v>303</v>
      </c>
      <c r="D45" s="139" t="s">
        <v>304</v>
      </c>
      <c r="E45" s="140" t="s">
        <v>305</v>
      </c>
      <c r="F45" s="58" t="s">
        <v>306</v>
      </c>
    </row>
    <row r="46" spans="2:6" ht="12.75">
      <c r="B46" s="59">
        <v>124</v>
      </c>
      <c r="C46" s="141" t="s">
        <v>307</v>
      </c>
      <c r="D46" s="139"/>
      <c r="E46" s="140" t="s">
        <v>308</v>
      </c>
      <c r="F46" s="58" t="s">
        <v>309</v>
      </c>
    </row>
    <row r="47" spans="2:6" ht="12.75">
      <c r="B47" s="59">
        <v>132</v>
      </c>
      <c r="C47" s="141" t="s">
        <v>310</v>
      </c>
      <c r="D47" s="139" t="s">
        <v>311</v>
      </c>
      <c r="E47" s="140" t="s">
        <v>312</v>
      </c>
      <c r="F47" s="58" t="s">
        <v>313</v>
      </c>
    </row>
    <row r="48" spans="2:6" ht="12.75">
      <c r="B48" s="59">
        <v>136</v>
      </c>
      <c r="C48" s="141" t="s">
        <v>314</v>
      </c>
      <c r="D48" s="139"/>
      <c r="E48" s="140" t="s">
        <v>315</v>
      </c>
      <c r="F48" s="58" t="s">
        <v>316</v>
      </c>
    </row>
    <row r="49" spans="2:6" ht="38.25">
      <c r="B49" s="59">
        <v>140</v>
      </c>
      <c r="C49" s="139" t="s">
        <v>317</v>
      </c>
      <c r="D49" s="139" t="s">
        <v>318</v>
      </c>
      <c r="E49" s="140" t="s">
        <v>319</v>
      </c>
      <c r="F49" s="58" t="s">
        <v>320</v>
      </c>
    </row>
    <row r="50" spans="2:6" ht="25.5" customHeight="1">
      <c r="B50" s="59">
        <v>144</v>
      </c>
      <c r="C50" s="141" t="s">
        <v>321</v>
      </c>
      <c r="D50" s="139" t="s">
        <v>322</v>
      </c>
      <c r="E50" s="140" t="s">
        <v>323</v>
      </c>
      <c r="F50" s="58" t="s">
        <v>324</v>
      </c>
    </row>
    <row r="51" spans="2:6" ht="12.75">
      <c r="B51" s="59">
        <v>148</v>
      </c>
      <c r="C51" s="141" t="s">
        <v>325</v>
      </c>
      <c r="D51" s="139" t="s">
        <v>326</v>
      </c>
      <c r="E51" s="140" t="s">
        <v>327</v>
      </c>
      <c r="F51" s="58" t="s">
        <v>328</v>
      </c>
    </row>
    <row r="52" spans="2:6" ht="12.75">
      <c r="B52" s="59">
        <v>152</v>
      </c>
      <c r="C52" s="141" t="s">
        <v>329</v>
      </c>
      <c r="D52" s="139" t="s">
        <v>330</v>
      </c>
      <c r="E52" s="140" t="s">
        <v>331</v>
      </c>
      <c r="F52" s="58" t="s">
        <v>332</v>
      </c>
    </row>
    <row r="53" spans="2:6" ht="12.75">
      <c r="B53" s="59">
        <v>156</v>
      </c>
      <c r="C53" s="141" t="s">
        <v>333</v>
      </c>
      <c r="D53" s="139" t="s">
        <v>334</v>
      </c>
      <c r="E53" s="140" t="s">
        <v>335</v>
      </c>
      <c r="F53" s="58" t="s">
        <v>336</v>
      </c>
    </row>
    <row r="54" spans="2:6" ht="12.75">
      <c r="B54" s="59">
        <v>158</v>
      </c>
      <c r="C54" s="141" t="s">
        <v>337</v>
      </c>
      <c r="D54" s="139" t="s">
        <v>337</v>
      </c>
      <c r="E54" s="140" t="s">
        <v>338</v>
      </c>
      <c r="F54" s="58" t="s">
        <v>339</v>
      </c>
    </row>
    <row r="55" spans="2:6" ht="12.75">
      <c r="B55" s="59">
        <v>162</v>
      </c>
      <c r="C55" s="141" t="s">
        <v>340</v>
      </c>
      <c r="D55" s="139"/>
      <c r="E55" s="140" t="s">
        <v>341</v>
      </c>
      <c r="F55" s="58" t="s">
        <v>342</v>
      </c>
    </row>
    <row r="56" spans="2:6" ht="25.5" customHeight="1">
      <c r="B56" s="59">
        <v>166</v>
      </c>
      <c r="C56" s="141" t="s">
        <v>343</v>
      </c>
      <c r="D56" s="139"/>
      <c r="E56" s="140" t="s">
        <v>344</v>
      </c>
      <c r="F56" s="58" t="s">
        <v>345</v>
      </c>
    </row>
    <row r="57" spans="2:6" ht="12.75">
      <c r="B57" s="59">
        <v>170</v>
      </c>
      <c r="C57" s="141" t="s">
        <v>346</v>
      </c>
      <c r="D57" s="139" t="s">
        <v>347</v>
      </c>
      <c r="E57" s="140" t="s">
        <v>348</v>
      </c>
      <c r="F57" s="58" t="s">
        <v>349</v>
      </c>
    </row>
    <row r="58" spans="2:6" ht="12.75">
      <c r="B58" s="59">
        <v>174</v>
      </c>
      <c r="C58" s="141" t="s">
        <v>350</v>
      </c>
      <c r="D58" s="139" t="s">
        <v>351</v>
      </c>
      <c r="E58" s="140" t="s">
        <v>352</v>
      </c>
      <c r="F58" s="58" t="s">
        <v>353</v>
      </c>
    </row>
    <row r="59" spans="2:6" ht="12.75">
      <c r="B59" s="59">
        <v>175</v>
      </c>
      <c r="C59" s="141" t="s">
        <v>354</v>
      </c>
      <c r="D59" s="139"/>
      <c r="E59" s="140" t="s">
        <v>355</v>
      </c>
      <c r="F59" s="58" t="s">
        <v>356</v>
      </c>
    </row>
    <row r="60" spans="2:6" ht="12.75">
      <c r="B60" s="59">
        <v>178</v>
      </c>
      <c r="C60" s="141" t="s">
        <v>357</v>
      </c>
      <c r="D60" s="139" t="s">
        <v>358</v>
      </c>
      <c r="E60" s="140" t="s">
        <v>359</v>
      </c>
      <c r="F60" s="58" t="s">
        <v>360</v>
      </c>
    </row>
    <row r="61" spans="2:6" ht="38.25" customHeight="1">
      <c r="B61" s="59">
        <v>180</v>
      </c>
      <c r="C61" s="141" t="s">
        <v>361</v>
      </c>
      <c r="D61" s="139" t="s">
        <v>362</v>
      </c>
      <c r="E61" s="140" t="s">
        <v>363</v>
      </c>
      <c r="F61" s="58" t="s">
        <v>364</v>
      </c>
    </row>
    <row r="62" spans="2:6" ht="12.75">
      <c r="B62" s="59">
        <v>184</v>
      </c>
      <c r="C62" s="141" t="s">
        <v>365</v>
      </c>
      <c r="D62" s="139"/>
      <c r="E62" s="140" t="s">
        <v>366</v>
      </c>
      <c r="F62" s="58" t="s">
        <v>367</v>
      </c>
    </row>
    <row r="63" spans="2:6" ht="12.75">
      <c r="B63" s="59">
        <v>188</v>
      </c>
      <c r="C63" s="141" t="s">
        <v>368</v>
      </c>
      <c r="D63" s="139" t="s">
        <v>369</v>
      </c>
      <c r="E63" s="140" t="s">
        <v>370</v>
      </c>
      <c r="F63" s="58" t="s">
        <v>371</v>
      </c>
    </row>
    <row r="64" spans="2:6" ht="12.75">
      <c r="B64" s="59">
        <v>192</v>
      </c>
      <c r="C64" s="141" t="s">
        <v>372</v>
      </c>
      <c r="D64" s="139" t="s">
        <v>373</v>
      </c>
      <c r="E64" s="140" t="s">
        <v>374</v>
      </c>
      <c r="F64" s="58" t="s">
        <v>375</v>
      </c>
    </row>
    <row r="65" spans="2:6" ht="12.75">
      <c r="B65" s="59">
        <v>196</v>
      </c>
      <c r="C65" s="139" t="s">
        <v>376</v>
      </c>
      <c r="D65" s="139" t="s">
        <v>377</v>
      </c>
      <c r="E65" s="140" t="s">
        <v>378</v>
      </c>
      <c r="F65" s="58" t="s">
        <v>379</v>
      </c>
    </row>
    <row r="66" spans="2:6" ht="12.75">
      <c r="B66" s="59">
        <v>203</v>
      </c>
      <c r="C66" s="141" t="s">
        <v>380</v>
      </c>
      <c r="D66" s="139" t="s">
        <v>381</v>
      </c>
      <c r="E66" s="140" t="s">
        <v>382</v>
      </c>
      <c r="F66" s="58" t="s">
        <v>383</v>
      </c>
    </row>
    <row r="67" spans="2:6" ht="12.75">
      <c r="B67" s="59">
        <v>204</v>
      </c>
      <c r="C67" s="139" t="s">
        <v>384</v>
      </c>
      <c r="D67" s="139" t="s">
        <v>385</v>
      </c>
      <c r="E67" s="140" t="s">
        <v>386</v>
      </c>
      <c r="F67" s="58" t="s">
        <v>387</v>
      </c>
    </row>
    <row r="68" spans="2:6" ht="12.75">
      <c r="B68" s="59">
        <v>208</v>
      </c>
      <c r="C68" s="139" t="s">
        <v>388</v>
      </c>
      <c r="D68" s="139" t="s">
        <v>389</v>
      </c>
      <c r="E68" s="140" t="s">
        <v>390</v>
      </c>
      <c r="F68" s="58" t="s">
        <v>391</v>
      </c>
    </row>
    <row r="69" spans="2:6" ht="12.75">
      <c r="B69" s="59">
        <v>212</v>
      </c>
      <c r="C69" s="139" t="s">
        <v>392</v>
      </c>
      <c r="D69" s="139" t="s">
        <v>393</v>
      </c>
      <c r="E69" s="140" t="s">
        <v>394</v>
      </c>
      <c r="F69" s="58" t="s">
        <v>395</v>
      </c>
    </row>
    <row r="70" spans="2:6" ht="25.5">
      <c r="B70" s="59">
        <v>214</v>
      </c>
      <c r="C70" s="139" t="s">
        <v>396</v>
      </c>
      <c r="D70" s="139"/>
      <c r="E70" s="140" t="s">
        <v>397</v>
      </c>
      <c r="F70" s="58" t="s">
        <v>398</v>
      </c>
    </row>
    <row r="71" spans="2:6" ht="12.75">
      <c r="B71" s="59">
        <v>218</v>
      </c>
      <c r="C71" s="139" t="s">
        <v>399</v>
      </c>
      <c r="D71" s="139" t="s">
        <v>400</v>
      </c>
      <c r="E71" s="140" t="s">
        <v>401</v>
      </c>
      <c r="F71" s="58" t="s">
        <v>402</v>
      </c>
    </row>
    <row r="72" spans="2:6" ht="12.75">
      <c r="B72" s="59">
        <v>222</v>
      </c>
      <c r="C72" s="139" t="s">
        <v>403</v>
      </c>
      <c r="D72" s="139" t="s">
        <v>404</v>
      </c>
      <c r="E72" s="140" t="s">
        <v>405</v>
      </c>
      <c r="F72" s="58" t="s">
        <v>406</v>
      </c>
    </row>
    <row r="73" spans="2:6" ht="25.5">
      <c r="B73" s="59">
        <v>226</v>
      </c>
      <c r="C73" s="139" t="s">
        <v>407</v>
      </c>
      <c r="D73" s="139" t="s">
        <v>408</v>
      </c>
      <c r="E73" s="140" t="s">
        <v>409</v>
      </c>
      <c r="F73" s="58" t="s">
        <v>410</v>
      </c>
    </row>
    <row r="74" spans="2:6" ht="25.5">
      <c r="B74" s="59">
        <v>231</v>
      </c>
      <c r="C74" s="139" t="s">
        <v>411</v>
      </c>
      <c r="D74" s="139" t="s">
        <v>412</v>
      </c>
      <c r="E74" s="140" t="s">
        <v>413</v>
      </c>
      <c r="F74" s="58" t="s">
        <v>414</v>
      </c>
    </row>
    <row r="75" spans="2:6" ht="12.75">
      <c r="B75" s="59">
        <v>232</v>
      </c>
      <c r="C75" s="139" t="s">
        <v>415</v>
      </c>
      <c r="D75" s="139" t="s">
        <v>416</v>
      </c>
      <c r="E75" s="140" t="s">
        <v>417</v>
      </c>
      <c r="F75" s="58" t="s">
        <v>418</v>
      </c>
    </row>
    <row r="76" spans="2:6" ht="12.75">
      <c r="B76" s="59">
        <v>233</v>
      </c>
      <c r="C76" s="139" t="s">
        <v>419</v>
      </c>
      <c r="D76" s="139" t="s">
        <v>420</v>
      </c>
      <c r="E76" s="140" t="s">
        <v>421</v>
      </c>
      <c r="F76" s="58" t="s">
        <v>422</v>
      </c>
    </row>
    <row r="77" spans="2:6" ht="12.75">
      <c r="B77" s="59">
        <v>234</v>
      </c>
      <c r="C77" s="139" t="s">
        <v>423</v>
      </c>
      <c r="D77" s="139"/>
      <c r="E77" s="140" t="s">
        <v>424</v>
      </c>
      <c r="F77" s="58" t="s">
        <v>425</v>
      </c>
    </row>
    <row r="78" spans="2:6" ht="25.5">
      <c r="B78" s="59">
        <v>238</v>
      </c>
      <c r="C78" s="139" t="s">
        <v>426</v>
      </c>
      <c r="D78" s="139"/>
      <c r="E78" s="140" t="s">
        <v>427</v>
      </c>
      <c r="F78" s="58" t="s">
        <v>428</v>
      </c>
    </row>
    <row r="79" spans="2:6" ht="38.25">
      <c r="B79" s="59">
        <v>239</v>
      </c>
      <c r="C79" s="139" t="s">
        <v>429</v>
      </c>
      <c r="D79" s="139"/>
      <c r="E79" s="140" t="s">
        <v>430</v>
      </c>
      <c r="F79" s="58" t="s">
        <v>431</v>
      </c>
    </row>
    <row r="80" spans="2:6" ht="12.75">
      <c r="B80" s="59">
        <v>242</v>
      </c>
      <c r="C80" s="139" t="s">
        <v>432</v>
      </c>
      <c r="D80" s="139" t="s">
        <v>433</v>
      </c>
      <c r="E80" s="140" t="s">
        <v>434</v>
      </c>
      <c r="F80" s="58" t="s">
        <v>435</v>
      </c>
    </row>
    <row r="81" spans="2:6" ht="12.75">
      <c r="B81" s="59">
        <v>246</v>
      </c>
      <c r="C81" s="139" t="s">
        <v>436</v>
      </c>
      <c r="D81" s="139" t="s">
        <v>437</v>
      </c>
      <c r="E81" s="140" t="s">
        <v>438</v>
      </c>
      <c r="F81" s="58" t="s">
        <v>439</v>
      </c>
    </row>
    <row r="82" spans="2:6" ht="12.75">
      <c r="B82" s="59">
        <v>248</v>
      </c>
      <c r="C82" s="139" t="s">
        <v>440</v>
      </c>
      <c r="D82" s="139" t="s">
        <v>441</v>
      </c>
      <c r="E82" s="140" t="s">
        <v>442</v>
      </c>
      <c r="F82" s="58" t="s">
        <v>443</v>
      </c>
    </row>
    <row r="83" spans="2:6" ht="12.75">
      <c r="B83" s="59">
        <v>250</v>
      </c>
      <c r="C83" s="139" t="s">
        <v>444</v>
      </c>
      <c r="D83" s="139" t="s">
        <v>445</v>
      </c>
      <c r="E83" s="140" t="s">
        <v>446</v>
      </c>
      <c r="F83" s="58" t="s">
        <v>447</v>
      </c>
    </row>
    <row r="84" spans="2:6" ht="12.75">
      <c r="B84" s="59">
        <v>254</v>
      </c>
      <c r="C84" s="139" t="s">
        <v>448</v>
      </c>
      <c r="D84" s="139"/>
      <c r="E84" s="140" t="s">
        <v>449</v>
      </c>
      <c r="F84" s="58" t="s">
        <v>450</v>
      </c>
    </row>
    <row r="85" spans="2:6" ht="25.5">
      <c r="B85" s="59">
        <v>258</v>
      </c>
      <c r="C85" s="139" t="s">
        <v>451</v>
      </c>
      <c r="D85" s="139"/>
      <c r="E85" s="140" t="s">
        <v>452</v>
      </c>
      <c r="F85" s="58" t="s">
        <v>453</v>
      </c>
    </row>
    <row r="86" spans="2:6" ht="25.5">
      <c r="B86" s="59">
        <v>260</v>
      </c>
      <c r="C86" s="139" t="s">
        <v>454</v>
      </c>
      <c r="D86" s="139"/>
      <c r="E86" s="140" t="s">
        <v>455</v>
      </c>
      <c r="F86" s="58" t="s">
        <v>456</v>
      </c>
    </row>
    <row r="87" spans="2:6" ht="12.75">
      <c r="B87" s="59">
        <v>262</v>
      </c>
      <c r="C87" s="139" t="s">
        <v>457</v>
      </c>
      <c r="D87" s="139" t="s">
        <v>458</v>
      </c>
      <c r="E87" s="140" t="s">
        <v>459</v>
      </c>
      <c r="F87" s="58" t="s">
        <v>460</v>
      </c>
    </row>
    <row r="88" spans="2:6" ht="12.75">
      <c r="B88" s="59">
        <v>266</v>
      </c>
      <c r="C88" s="139" t="s">
        <v>461</v>
      </c>
      <c r="D88" s="139" t="s">
        <v>462</v>
      </c>
      <c r="E88" s="140" t="s">
        <v>463</v>
      </c>
      <c r="F88" s="58" t="s">
        <v>464</v>
      </c>
    </row>
    <row r="89" spans="2:6" ht="12.75">
      <c r="B89" s="59">
        <v>268</v>
      </c>
      <c r="C89" s="139" t="s">
        <v>465</v>
      </c>
      <c r="D89" s="139"/>
      <c r="E89" s="140" t="s">
        <v>466</v>
      </c>
      <c r="F89" s="58" t="s">
        <v>467</v>
      </c>
    </row>
    <row r="90" spans="2:6" ht="12.75">
      <c r="B90" s="59">
        <v>270</v>
      </c>
      <c r="C90" s="139" t="s">
        <v>468</v>
      </c>
      <c r="D90" s="139" t="s">
        <v>469</v>
      </c>
      <c r="E90" s="140" t="s">
        <v>470</v>
      </c>
      <c r="F90" s="58" t="s">
        <v>471</v>
      </c>
    </row>
    <row r="91" spans="2:6" ht="25.5">
      <c r="B91" s="59">
        <v>275</v>
      </c>
      <c r="C91" s="139" t="s">
        <v>472</v>
      </c>
      <c r="D91" s="139" t="s">
        <v>473</v>
      </c>
      <c r="E91" s="140" t="s">
        <v>474</v>
      </c>
      <c r="F91" s="58" t="s">
        <v>475</v>
      </c>
    </row>
    <row r="92" spans="2:6" ht="25.5">
      <c r="B92" s="59">
        <v>276</v>
      </c>
      <c r="C92" s="139" t="s">
        <v>476</v>
      </c>
      <c r="D92" s="139" t="s">
        <v>477</v>
      </c>
      <c r="E92" s="140" t="s">
        <v>478</v>
      </c>
      <c r="F92" s="58" t="s">
        <v>479</v>
      </c>
    </row>
    <row r="93" spans="2:6" ht="12.75">
      <c r="B93" s="59">
        <v>288</v>
      </c>
      <c r="C93" s="139" t="s">
        <v>480</v>
      </c>
      <c r="D93" s="139" t="s">
        <v>481</v>
      </c>
      <c r="E93" s="140" t="s">
        <v>482</v>
      </c>
      <c r="F93" s="58" t="s">
        <v>483</v>
      </c>
    </row>
    <row r="94" spans="2:6" ht="12.75">
      <c r="B94" s="59">
        <v>292</v>
      </c>
      <c r="C94" s="139" t="s">
        <v>484</v>
      </c>
      <c r="D94" s="139"/>
      <c r="E94" s="140" t="s">
        <v>485</v>
      </c>
      <c r="F94" s="58" t="s">
        <v>486</v>
      </c>
    </row>
    <row r="95" spans="2:6" ht="12.75">
      <c r="B95" s="59">
        <v>296</v>
      </c>
      <c r="C95" s="139" t="s">
        <v>487</v>
      </c>
      <c r="D95" s="139" t="s">
        <v>488</v>
      </c>
      <c r="E95" s="140" t="s">
        <v>489</v>
      </c>
      <c r="F95" s="58" t="s">
        <v>490</v>
      </c>
    </row>
    <row r="96" spans="2:6" ht="12.75">
      <c r="B96" s="59">
        <v>300</v>
      </c>
      <c r="C96" s="139" t="s">
        <v>491</v>
      </c>
      <c r="D96" s="139" t="s">
        <v>492</v>
      </c>
      <c r="E96" s="140" t="s">
        <v>493</v>
      </c>
      <c r="F96" s="58" t="s">
        <v>494</v>
      </c>
    </row>
    <row r="97" spans="2:6" ht="12.75">
      <c r="B97" s="59">
        <v>304</v>
      </c>
      <c r="C97" s="139" t="s">
        <v>495</v>
      </c>
      <c r="D97" s="139"/>
      <c r="E97" s="140" t="s">
        <v>496</v>
      </c>
      <c r="F97" s="58" t="s">
        <v>497</v>
      </c>
    </row>
    <row r="98" spans="2:6" ht="12.75">
      <c r="B98" s="59">
        <v>308</v>
      </c>
      <c r="C98" s="139" t="s">
        <v>498</v>
      </c>
      <c r="D98" s="139"/>
      <c r="E98" s="140" t="s">
        <v>499</v>
      </c>
      <c r="F98" s="58" t="s">
        <v>500</v>
      </c>
    </row>
    <row r="99" spans="2:6" ht="12.75">
      <c r="B99" s="59">
        <v>312</v>
      </c>
      <c r="C99" s="139" t="s">
        <v>501</v>
      </c>
      <c r="D99" s="139"/>
      <c r="E99" s="140" t="s">
        <v>502</v>
      </c>
      <c r="F99" s="58" t="s">
        <v>503</v>
      </c>
    </row>
    <row r="100" spans="2:6" ht="12.75">
      <c r="B100" s="59">
        <v>316</v>
      </c>
      <c r="C100" s="139" t="s">
        <v>504</v>
      </c>
      <c r="D100" s="139"/>
      <c r="E100" s="140" t="s">
        <v>505</v>
      </c>
      <c r="F100" s="58" t="s">
        <v>506</v>
      </c>
    </row>
    <row r="101" spans="2:6" ht="12.75">
      <c r="B101" s="59">
        <v>320</v>
      </c>
      <c r="C101" s="139" t="s">
        <v>507</v>
      </c>
      <c r="D101" s="139" t="s">
        <v>508</v>
      </c>
      <c r="E101" s="140" t="s">
        <v>509</v>
      </c>
      <c r="F101" s="58" t="s">
        <v>510</v>
      </c>
    </row>
    <row r="102" spans="2:6" ht="12.75">
      <c r="B102" s="59">
        <v>324</v>
      </c>
      <c r="C102" s="139" t="s">
        <v>511</v>
      </c>
      <c r="D102" s="139" t="s">
        <v>512</v>
      </c>
      <c r="E102" s="140" t="s">
        <v>513</v>
      </c>
      <c r="F102" s="58" t="s">
        <v>514</v>
      </c>
    </row>
    <row r="103" spans="2:6" ht="12.75">
      <c r="B103" s="59">
        <v>328</v>
      </c>
      <c r="C103" s="139" t="s">
        <v>515</v>
      </c>
      <c r="D103" s="141" t="s">
        <v>86</v>
      </c>
      <c r="E103" s="140" t="s">
        <v>516</v>
      </c>
      <c r="F103" s="58" t="s">
        <v>517</v>
      </c>
    </row>
    <row r="104" spans="2:6" ht="12.75">
      <c r="B104" s="59">
        <v>332</v>
      </c>
      <c r="C104" s="139" t="s">
        <v>518</v>
      </c>
      <c r="D104" s="139" t="s">
        <v>519</v>
      </c>
      <c r="E104" s="140" t="s">
        <v>520</v>
      </c>
      <c r="F104" s="58" t="s">
        <v>521</v>
      </c>
    </row>
    <row r="105" spans="2:6" ht="25.5">
      <c r="B105" s="59">
        <v>334</v>
      </c>
      <c r="C105" s="139" t="s">
        <v>522</v>
      </c>
      <c r="D105" s="139"/>
      <c r="E105" s="140" t="s">
        <v>523</v>
      </c>
      <c r="F105" s="58" t="s">
        <v>524</v>
      </c>
    </row>
    <row r="106" spans="2:6" ht="12.75">
      <c r="B106" s="59">
        <v>336</v>
      </c>
      <c r="C106" s="139" t="s">
        <v>525</v>
      </c>
      <c r="D106" s="139"/>
      <c r="E106" s="140" t="s">
        <v>526</v>
      </c>
      <c r="F106" s="58" t="s">
        <v>527</v>
      </c>
    </row>
    <row r="107" spans="2:6" ht="12.75">
      <c r="B107" s="59">
        <v>340</v>
      </c>
      <c r="C107" s="139" t="s">
        <v>528</v>
      </c>
      <c r="D107" s="139" t="s">
        <v>529</v>
      </c>
      <c r="E107" s="140" t="s">
        <v>530</v>
      </c>
      <c r="F107" s="58" t="s">
        <v>531</v>
      </c>
    </row>
    <row r="108" spans="2:6" ht="25.5">
      <c r="B108" s="59">
        <v>344</v>
      </c>
      <c r="C108" s="139" t="s">
        <v>532</v>
      </c>
      <c r="D108" s="139" t="s">
        <v>533</v>
      </c>
      <c r="E108" s="140" t="s">
        <v>534</v>
      </c>
      <c r="F108" s="58" t="s">
        <v>535</v>
      </c>
    </row>
    <row r="109" spans="2:6" ht="12.75">
      <c r="B109" s="59">
        <v>348</v>
      </c>
      <c r="C109" s="139" t="s">
        <v>536</v>
      </c>
      <c r="D109" s="139" t="s">
        <v>537</v>
      </c>
      <c r="E109" s="140" t="s">
        <v>538</v>
      </c>
      <c r="F109" s="58" t="s">
        <v>539</v>
      </c>
    </row>
    <row r="110" spans="2:6" ht="12.75">
      <c r="B110" s="59">
        <v>352</v>
      </c>
      <c r="C110" s="139" t="s">
        <v>540</v>
      </c>
      <c r="D110" s="139"/>
      <c r="E110" s="140" t="s">
        <v>541</v>
      </c>
      <c r="F110" s="58" t="s">
        <v>542</v>
      </c>
    </row>
    <row r="111" spans="2:6" ht="12.75">
      <c r="B111" s="59">
        <v>356</v>
      </c>
      <c r="C111" s="139" t="s">
        <v>543</v>
      </c>
      <c r="D111" s="139" t="s">
        <v>544</v>
      </c>
      <c r="E111" s="140" t="s">
        <v>545</v>
      </c>
      <c r="F111" s="58" t="s">
        <v>546</v>
      </c>
    </row>
    <row r="112" spans="2:6" ht="12.75">
      <c r="B112" s="59">
        <v>360</v>
      </c>
      <c r="C112" s="139" t="s">
        <v>547</v>
      </c>
      <c r="D112" s="139" t="s">
        <v>548</v>
      </c>
      <c r="E112" s="140" t="s">
        <v>549</v>
      </c>
      <c r="F112" s="58" t="s">
        <v>550</v>
      </c>
    </row>
    <row r="113" spans="2:6" ht="25.5">
      <c r="B113" s="59">
        <v>364</v>
      </c>
      <c r="C113" s="139" t="s">
        <v>551</v>
      </c>
      <c r="D113" s="139" t="s">
        <v>552</v>
      </c>
      <c r="E113" s="140" t="s">
        <v>553</v>
      </c>
      <c r="F113" s="58" t="s">
        <v>554</v>
      </c>
    </row>
    <row r="114" spans="2:6" ht="12.75">
      <c r="B114" s="59">
        <v>368</v>
      </c>
      <c r="C114" s="139" t="s">
        <v>555</v>
      </c>
      <c r="D114" s="139" t="s">
        <v>556</v>
      </c>
      <c r="E114" s="140" t="s">
        <v>557</v>
      </c>
      <c r="F114" s="58" t="s">
        <v>558</v>
      </c>
    </row>
    <row r="115" spans="2:6" ht="12.75">
      <c r="B115" s="59">
        <v>372</v>
      </c>
      <c r="C115" s="139" t="s">
        <v>559</v>
      </c>
      <c r="D115" s="139"/>
      <c r="E115" s="140" t="s">
        <v>560</v>
      </c>
      <c r="F115" s="58" t="s">
        <v>561</v>
      </c>
    </row>
    <row r="116" spans="2:6" ht="12.75">
      <c r="B116" s="59">
        <v>376</v>
      </c>
      <c r="C116" s="139" t="s">
        <v>562</v>
      </c>
      <c r="D116" s="139" t="s">
        <v>563</v>
      </c>
      <c r="E116" s="140" t="s">
        <v>564</v>
      </c>
      <c r="F116" s="58" t="s">
        <v>565</v>
      </c>
    </row>
    <row r="117" spans="2:6" ht="12.75">
      <c r="B117" s="59">
        <v>380</v>
      </c>
      <c r="C117" s="139" t="s">
        <v>566</v>
      </c>
      <c r="D117" s="139" t="s">
        <v>567</v>
      </c>
      <c r="E117" s="140" t="s">
        <v>568</v>
      </c>
      <c r="F117" s="58" t="s">
        <v>569</v>
      </c>
    </row>
    <row r="118" spans="2:6" ht="12.75">
      <c r="B118" s="59">
        <v>384</v>
      </c>
      <c r="C118" s="139" t="s">
        <v>570</v>
      </c>
      <c r="D118" s="139" t="s">
        <v>571</v>
      </c>
      <c r="E118" s="140" t="s">
        <v>572</v>
      </c>
      <c r="F118" s="58" t="s">
        <v>573</v>
      </c>
    </row>
    <row r="119" spans="2:6" ht="12.75">
      <c r="B119" s="59">
        <v>388</v>
      </c>
      <c r="C119" s="139" t="s">
        <v>574</v>
      </c>
      <c r="D119" s="139"/>
      <c r="E119" s="140" t="s">
        <v>575</v>
      </c>
      <c r="F119" s="58" t="s">
        <v>576</v>
      </c>
    </row>
    <row r="120" spans="2:6" ht="12.75">
      <c r="B120" s="59">
        <v>392</v>
      </c>
      <c r="C120" s="139" t="s">
        <v>577</v>
      </c>
      <c r="D120" s="139"/>
      <c r="E120" s="140" t="s">
        <v>578</v>
      </c>
      <c r="F120" s="58" t="s">
        <v>579</v>
      </c>
    </row>
    <row r="121" spans="2:6" ht="12.75">
      <c r="B121" s="59">
        <v>398</v>
      </c>
      <c r="C121" s="139" t="s">
        <v>580</v>
      </c>
      <c r="D121" s="139" t="s">
        <v>581</v>
      </c>
      <c r="E121" s="140" t="s">
        <v>582</v>
      </c>
      <c r="F121" s="58" t="s">
        <v>583</v>
      </c>
    </row>
    <row r="122" spans="2:6" ht="25.5">
      <c r="B122" s="59">
        <v>400</v>
      </c>
      <c r="C122" s="139" t="s">
        <v>584</v>
      </c>
      <c r="D122" s="139" t="s">
        <v>585</v>
      </c>
      <c r="E122" s="140" t="s">
        <v>586</v>
      </c>
      <c r="F122" s="58" t="s">
        <v>587</v>
      </c>
    </row>
    <row r="123" spans="2:6" ht="12.75">
      <c r="B123" s="59">
        <v>404</v>
      </c>
      <c r="C123" s="139" t="s">
        <v>588</v>
      </c>
      <c r="D123" s="139" t="s">
        <v>589</v>
      </c>
      <c r="E123" s="140" t="s">
        <v>590</v>
      </c>
      <c r="F123" s="58" t="s">
        <v>591</v>
      </c>
    </row>
    <row r="124" spans="2:6" ht="38.25">
      <c r="B124" s="59">
        <v>408</v>
      </c>
      <c r="C124" s="139" t="s">
        <v>592</v>
      </c>
      <c r="D124" s="139" t="s">
        <v>593</v>
      </c>
      <c r="E124" s="140" t="s">
        <v>594</v>
      </c>
      <c r="F124" s="58" t="s">
        <v>595</v>
      </c>
    </row>
    <row r="125" spans="2:6" ht="12.75">
      <c r="B125" s="59">
        <v>410</v>
      </c>
      <c r="C125" s="139" t="s">
        <v>596</v>
      </c>
      <c r="D125" s="139" t="s">
        <v>597</v>
      </c>
      <c r="E125" s="140" t="s">
        <v>598</v>
      </c>
      <c r="F125" s="58" t="s">
        <v>599</v>
      </c>
    </row>
    <row r="126" spans="2:6" ht="12.75">
      <c r="B126" s="59">
        <v>414</v>
      </c>
      <c r="C126" s="139" t="s">
        <v>600</v>
      </c>
      <c r="D126" s="139" t="s">
        <v>601</v>
      </c>
      <c r="E126" s="140" t="s">
        <v>602</v>
      </c>
      <c r="F126" s="58" t="s">
        <v>603</v>
      </c>
    </row>
    <row r="127" spans="2:6" ht="12.75">
      <c r="B127" s="59">
        <v>417</v>
      </c>
      <c r="C127" s="139" t="s">
        <v>604</v>
      </c>
      <c r="D127" s="139" t="s">
        <v>605</v>
      </c>
      <c r="E127" s="140" t="s">
        <v>606</v>
      </c>
      <c r="F127" s="58" t="s">
        <v>607</v>
      </c>
    </row>
    <row r="128" spans="2:6" ht="38.25">
      <c r="B128" s="59">
        <v>418</v>
      </c>
      <c r="C128" s="139" t="s">
        <v>608</v>
      </c>
      <c r="D128" s="139" t="s">
        <v>609</v>
      </c>
      <c r="E128" s="140" t="s">
        <v>610</v>
      </c>
      <c r="F128" s="58" t="s">
        <v>611</v>
      </c>
    </row>
    <row r="129" spans="2:6" ht="12.75">
      <c r="B129" s="59">
        <v>422</v>
      </c>
      <c r="C129" s="139" t="s">
        <v>612</v>
      </c>
      <c r="D129" s="139" t="s">
        <v>613</v>
      </c>
      <c r="E129" s="140" t="s">
        <v>614</v>
      </c>
      <c r="F129" s="58" t="s">
        <v>615</v>
      </c>
    </row>
    <row r="130" spans="2:6" ht="12.75">
      <c r="B130" s="59">
        <v>426</v>
      </c>
      <c r="C130" s="139" t="s">
        <v>616</v>
      </c>
      <c r="D130" s="139" t="s">
        <v>617</v>
      </c>
      <c r="E130" s="140" t="s">
        <v>618</v>
      </c>
      <c r="F130" s="58" t="s">
        <v>619</v>
      </c>
    </row>
    <row r="131" spans="2:6" ht="12.75">
      <c r="B131" s="59">
        <v>428</v>
      </c>
      <c r="C131" s="139" t="s">
        <v>620</v>
      </c>
      <c r="D131" s="139" t="s">
        <v>621</v>
      </c>
      <c r="E131" s="140" t="s">
        <v>622</v>
      </c>
      <c r="F131" s="58" t="s">
        <v>623</v>
      </c>
    </row>
    <row r="132" spans="2:6" ht="12.75">
      <c r="B132" s="59">
        <v>430</v>
      </c>
      <c r="C132" s="139" t="s">
        <v>624</v>
      </c>
      <c r="D132" s="139" t="s">
        <v>625</v>
      </c>
      <c r="E132" s="140" t="s">
        <v>626</v>
      </c>
      <c r="F132" s="58" t="s">
        <v>627</v>
      </c>
    </row>
    <row r="133" spans="2:6" ht="12.75">
      <c r="B133" s="59">
        <v>434</v>
      </c>
      <c r="C133" s="139" t="s">
        <v>628</v>
      </c>
      <c r="D133" s="141" t="s">
        <v>87</v>
      </c>
      <c r="E133" s="140" t="s">
        <v>629</v>
      </c>
      <c r="F133" s="58" t="s">
        <v>630</v>
      </c>
    </row>
    <row r="134" spans="2:6" ht="12.75">
      <c r="B134" s="59">
        <v>438</v>
      </c>
      <c r="C134" s="139" t="s">
        <v>631</v>
      </c>
      <c r="D134" s="139" t="s">
        <v>632</v>
      </c>
      <c r="E134" s="140" t="s">
        <v>633</v>
      </c>
      <c r="F134" s="58" t="s">
        <v>634</v>
      </c>
    </row>
    <row r="135" spans="2:6" ht="12.75">
      <c r="B135" s="59">
        <v>440</v>
      </c>
      <c r="C135" s="139" t="s">
        <v>635</v>
      </c>
      <c r="D135" s="139" t="s">
        <v>636</v>
      </c>
      <c r="E135" s="140" t="s">
        <v>637</v>
      </c>
      <c r="F135" s="58" t="s">
        <v>638</v>
      </c>
    </row>
    <row r="136" spans="2:6" ht="12.75">
      <c r="B136" s="59">
        <v>442</v>
      </c>
      <c r="C136" s="139" t="s">
        <v>639</v>
      </c>
      <c r="D136" s="139" t="s">
        <v>640</v>
      </c>
      <c r="E136" s="140" t="s">
        <v>641</v>
      </c>
      <c r="F136" s="58" t="s">
        <v>642</v>
      </c>
    </row>
    <row r="137" spans="2:6" ht="25.5">
      <c r="B137" s="59">
        <v>446</v>
      </c>
      <c r="C137" s="139" t="s">
        <v>643</v>
      </c>
      <c r="D137" s="139" t="s">
        <v>644</v>
      </c>
      <c r="E137" s="140" t="s">
        <v>645</v>
      </c>
      <c r="F137" s="58" t="s">
        <v>646</v>
      </c>
    </row>
    <row r="138" spans="2:6" ht="12.75">
      <c r="B138" s="59">
        <v>450</v>
      </c>
      <c r="C138" s="139" t="s">
        <v>647</v>
      </c>
      <c r="D138" s="139" t="s">
        <v>648</v>
      </c>
      <c r="E138" s="140" t="s">
        <v>649</v>
      </c>
      <c r="F138" s="58" t="s">
        <v>650</v>
      </c>
    </row>
    <row r="139" spans="2:6" ht="12.75">
      <c r="B139" s="59">
        <v>454</v>
      </c>
      <c r="C139" s="139" t="s">
        <v>651</v>
      </c>
      <c r="D139" s="139" t="s">
        <v>652</v>
      </c>
      <c r="E139" s="140" t="s">
        <v>653</v>
      </c>
      <c r="F139" s="58" t="s">
        <v>654</v>
      </c>
    </row>
    <row r="140" spans="2:6" ht="12.75">
      <c r="B140" s="59">
        <v>458</v>
      </c>
      <c r="C140" s="139" t="s">
        <v>655</v>
      </c>
      <c r="D140" s="139"/>
      <c r="E140" s="140" t="s">
        <v>656</v>
      </c>
      <c r="F140" s="58" t="s">
        <v>657</v>
      </c>
    </row>
    <row r="141" spans="2:6" ht="12.75">
      <c r="B141" s="59">
        <v>462</v>
      </c>
      <c r="C141" s="139" t="s">
        <v>658</v>
      </c>
      <c r="D141" s="139" t="s">
        <v>659</v>
      </c>
      <c r="E141" s="140" t="s">
        <v>660</v>
      </c>
      <c r="F141" s="58" t="s">
        <v>661</v>
      </c>
    </row>
    <row r="142" spans="2:6" ht="12.75">
      <c r="B142" s="59">
        <v>466</v>
      </c>
      <c r="C142" s="139" t="s">
        <v>662</v>
      </c>
      <c r="D142" s="139" t="s">
        <v>663</v>
      </c>
      <c r="E142" s="140" t="s">
        <v>664</v>
      </c>
      <c r="F142" s="58" t="s">
        <v>665</v>
      </c>
    </row>
    <row r="143" spans="2:6" ht="12.75">
      <c r="B143" s="59">
        <v>470</v>
      </c>
      <c r="C143" s="139" t="s">
        <v>666</v>
      </c>
      <c r="D143" s="139" t="s">
        <v>667</v>
      </c>
      <c r="E143" s="140" t="s">
        <v>668</v>
      </c>
      <c r="F143" s="58" t="s">
        <v>669</v>
      </c>
    </row>
    <row r="144" spans="2:6" ht="12.75">
      <c r="B144" s="59">
        <v>474</v>
      </c>
      <c r="C144" s="139" t="s">
        <v>670</v>
      </c>
      <c r="D144" s="139"/>
      <c r="E144" s="140" t="s">
        <v>671</v>
      </c>
      <c r="F144" s="58" t="s">
        <v>672</v>
      </c>
    </row>
    <row r="145" spans="2:6" ht="12.75">
      <c r="B145" s="59">
        <v>480</v>
      </c>
      <c r="C145" s="139" t="s">
        <v>673</v>
      </c>
      <c r="D145" s="139" t="s">
        <v>674</v>
      </c>
      <c r="E145" s="140" t="s">
        <v>675</v>
      </c>
      <c r="F145" s="58" t="s">
        <v>676</v>
      </c>
    </row>
    <row r="146" spans="2:6" ht="12.75">
      <c r="B146" s="59">
        <v>484</v>
      </c>
      <c r="C146" s="139" t="s">
        <v>677</v>
      </c>
      <c r="D146" s="139" t="s">
        <v>678</v>
      </c>
      <c r="E146" s="140" t="s">
        <v>679</v>
      </c>
      <c r="F146" s="58" t="s">
        <v>680</v>
      </c>
    </row>
    <row r="147" spans="2:6" ht="12.75">
      <c r="B147" s="59">
        <v>492</v>
      </c>
      <c r="C147" s="139" t="s">
        <v>681</v>
      </c>
      <c r="D147" s="139" t="s">
        <v>682</v>
      </c>
      <c r="E147" s="140" t="s">
        <v>683</v>
      </c>
      <c r="F147" s="58" t="s">
        <v>684</v>
      </c>
    </row>
    <row r="148" spans="2:6" ht="12.75">
      <c r="B148" s="59">
        <v>496</v>
      </c>
      <c r="C148" s="139" t="s">
        <v>685</v>
      </c>
      <c r="D148" s="139"/>
      <c r="E148" s="140" t="s">
        <v>686</v>
      </c>
      <c r="F148" s="58" t="s">
        <v>687</v>
      </c>
    </row>
    <row r="149" spans="2:6" ht="12.75">
      <c r="B149" s="59">
        <v>498</v>
      </c>
      <c r="C149" s="139" t="s">
        <v>688</v>
      </c>
      <c r="D149" s="139" t="s">
        <v>689</v>
      </c>
      <c r="E149" s="140" t="s">
        <v>690</v>
      </c>
      <c r="F149" s="58" t="s">
        <v>691</v>
      </c>
    </row>
    <row r="150" spans="2:6" ht="12.75">
      <c r="B150" s="59">
        <v>499</v>
      </c>
      <c r="C150" s="139" t="s">
        <v>692</v>
      </c>
      <c r="D150" s="139" t="s">
        <v>693</v>
      </c>
      <c r="E150" s="140" t="s">
        <v>694</v>
      </c>
      <c r="F150" s="58" t="s">
        <v>695</v>
      </c>
    </row>
    <row r="151" spans="2:6" ht="12.75">
      <c r="B151" s="59">
        <v>500</v>
      </c>
      <c r="C151" s="139" t="s">
        <v>696</v>
      </c>
      <c r="D151" s="139"/>
      <c r="E151" s="140" t="s">
        <v>697</v>
      </c>
      <c r="F151" s="58" t="s">
        <v>698</v>
      </c>
    </row>
    <row r="152" spans="2:6" ht="12.75">
      <c r="B152" s="59">
        <v>504</v>
      </c>
      <c r="C152" s="139" t="s">
        <v>699</v>
      </c>
      <c r="D152" s="139" t="s">
        <v>700</v>
      </c>
      <c r="E152" s="140" t="s">
        <v>701</v>
      </c>
      <c r="F152" s="58" t="s">
        <v>702</v>
      </c>
    </row>
    <row r="153" spans="2:6" ht="12.75">
      <c r="B153" s="59">
        <v>508</v>
      </c>
      <c r="C153" s="139" t="s">
        <v>703</v>
      </c>
      <c r="D153" s="139" t="s">
        <v>704</v>
      </c>
      <c r="E153" s="140" t="s">
        <v>705</v>
      </c>
      <c r="F153" s="58" t="s">
        <v>706</v>
      </c>
    </row>
    <row r="154" spans="2:6" ht="12.75">
      <c r="B154" s="59">
        <v>512</v>
      </c>
      <c r="C154" s="139" t="s">
        <v>707</v>
      </c>
      <c r="D154" s="139" t="s">
        <v>708</v>
      </c>
      <c r="E154" s="140" t="s">
        <v>709</v>
      </c>
      <c r="F154" s="58" t="s">
        <v>710</v>
      </c>
    </row>
    <row r="155" spans="2:6" ht="12.75">
      <c r="B155" s="59">
        <v>516</v>
      </c>
      <c r="C155" s="139" t="s">
        <v>711</v>
      </c>
      <c r="D155" s="139" t="s">
        <v>712</v>
      </c>
      <c r="E155" s="140" t="s">
        <v>713</v>
      </c>
      <c r="F155" s="58" t="s">
        <v>714</v>
      </c>
    </row>
    <row r="156" spans="2:6" ht="12.75">
      <c r="B156" s="59">
        <v>520</v>
      </c>
      <c r="C156" s="139" t="s">
        <v>715</v>
      </c>
      <c r="D156" s="139" t="s">
        <v>716</v>
      </c>
      <c r="E156" s="140" t="s">
        <v>717</v>
      </c>
      <c r="F156" s="58" t="s">
        <v>718</v>
      </c>
    </row>
    <row r="157" spans="2:6" ht="12.75">
      <c r="B157" s="59">
        <v>524</v>
      </c>
      <c r="C157" s="139" t="s">
        <v>719</v>
      </c>
      <c r="D157" s="139" t="s">
        <v>719</v>
      </c>
      <c r="E157" s="140" t="s">
        <v>720</v>
      </c>
      <c r="F157" s="58" t="s">
        <v>721</v>
      </c>
    </row>
    <row r="158" spans="2:6" ht="12.75">
      <c r="B158" s="59">
        <v>528</v>
      </c>
      <c r="C158" s="139" t="s">
        <v>722</v>
      </c>
      <c r="D158" s="139" t="s">
        <v>723</v>
      </c>
      <c r="E158" s="140" t="s">
        <v>724</v>
      </c>
      <c r="F158" s="58" t="s">
        <v>725</v>
      </c>
    </row>
    <row r="159" spans="2:6" ht="12.75">
      <c r="B159" s="59">
        <v>531</v>
      </c>
      <c r="C159" s="139" t="s">
        <v>726</v>
      </c>
      <c r="D159" s="139" t="s">
        <v>726</v>
      </c>
      <c r="E159" s="140" t="s">
        <v>727</v>
      </c>
      <c r="F159" s="58" t="s">
        <v>728</v>
      </c>
    </row>
    <row r="160" spans="2:6" ht="12.75">
      <c r="B160" s="59">
        <v>533</v>
      </c>
      <c r="C160" s="139" t="s">
        <v>729</v>
      </c>
      <c r="D160" s="139"/>
      <c r="E160" s="140" t="s">
        <v>730</v>
      </c>
      <c r="F160" s="58" t="s">
        <v>731</v>
      </c>
    </row>
    <row r="161" spans="2:6" ht="25.5">
      <c r="B161" s="59">
        <v>534</v>
      </c>
      <c r="C161" s="139" t="s">
        <v>732</v>
      </c>
      <c r="D161" s="139" t="s">
        <v>733</v>
      </c>
      <c r="E161" s="140" t="s">
        <v>734</v>
      </c>
      <c r="F161" s="58" t="s">
        <v>735</v>
      </c>
    </row>
    <row r="162" spans="2:6" ht="25.5">
      <c r="B162" s="59">
        <v>535</v>
      </c>
      <c r="C162" s="139" t="s">
        <v>736</v>
      </c>
      <c r="D162" s="139" t="s">
        <v>738</v>
      </c>
      <c r="E162" s="140" t="s">
        <v>739</v>
      </c>
      <c r="F162" s="58" t="s">
        <v>740</v>
      </c>
    </row>
    <row r="163" spans="2:6" ht="12.75">
      <c r="B163" s="59">
        <v>540</v>
      </c>
      <c r="C163" s="139" t="s">
        <v>741</v>
      </c>
      <c r="D163" s="139"/>
      <c r="E163" s="140" t="s">
        <v>742</v>
      </c>
      <c r="F163" s="58" t="s">
        <v>743</v>
      </c>
    </row>
    <row r="164" spans="2:6" ht="12.75">
      <c r="B164" s="59">
        <v>548</v>
      </c>
      <c r="C164" s="139" t="s">
        <v>744</v>
      </c>
      <c r="D164" s="139" t="s">
        <v>745</v>
      </c>
      <c r="E164" s="140" t="s">
        <v>746</v>
      </c>
      <c r="F164" s="58" t="s">
        <v>747</v>
      </c>
    </row>
    <row r="165" spans="2:6" ht="12.75">
      <c r="B165" s="59">
        <v>554</v>
      </c>
      <c r="C165" s="139" t="s">
        <v>748</v>
      </c>
      <c r="D165" s="139"/>
      <c r="E165" s="140" t="s">
        <v>749</v>
      </c>
      <c r="F165" s="58" t="s">
        <v>750</v>
      </c>
    </row>
    <row r="166" spans="2:6" ht="12.75">
      <c r="B166" s="59">
        <v>558</v>
      </c>
      <c r="C166" s="139" t="s">
        <v>751</v>
      </c>
      <c r="D166" s="139" t="s">
        <v>752</v>
      </c>
      <c r="E166" s="140" t="s">
        <v>753</v>
      </c>
      <c r="F166" s="58" t="s">
        <v>754</v>
      </c>
    </row>
    <row r="167" spans="2:6" ht="12.75">
      <c r="B167" s="59">
        <v>562</v>
      </c>
      <c r="C167" s="139" t="s">
        <v>755</v>
      </c>
      <c r="D167" s="139" t="s">
        <v>756</v>
      </c>
      <c r="E167" s="140" t="s">
        <v>757</v>
      </c>
      <c r="F167" s="58" t="s">
        <v>758</v>
      </c>
    </row>
    <row r="168" spans="2:6" ht="12.75">
      <c r="B168" s="59">
        <v>566</v>
      </c>
      <c r="C168" s="139" t="s">
        <v>759</v>
      </c>
      <c r="D168" s="139" t="s">
        <v>760</v>
      </c>
      <c r="E168" s="140" t="s">
        <v>761</v>
      </c>
      <c r="F168" s="58" t="s">
        <v>762</v>
      </c>
    </row>
    <row r="169" spans="2:6" ht="12.75">
      <c r="B169" s="59">
        <v>570</v>
      </c>
      <c r="C169" s="139" t="s">
        <v>763</v>
      </c>
      <c r="D169" s="139" t="s">
        <v>764</v>
      </c>
      <c r="E169" s="140" t="s">
        <v>765</v>
      </c>
      <c r="F169" s="58" t="s">
        <v>766</v>
      </c>
    </row>
    <row r="170" spans="2:6" ht="12.75">
      <c r="B170" s="59">
        <v>574</v>
      </c>
      <c r="C170" s="139" t="s">
        <v>767</v>
      </c>
      <c r="D170" s="139"/>
      <c r="E170" s="140" t="s">
        <v>768</v>
      </c>
      <c r="F170" s="58" t="s">
        <v>769</v>
      </c>
    </row>
    <row r="171" spans="2:6" ht="12.75">
      <c r="B171" s="59">
        <v>578</v>
      </c>
      <c r="C171" s="139" t="s">
        <v>770</v>
      </c>
      <c r="D171" s="139" t="s">
        <v>771</v>
      </c>
      <c r="E171" s="140" t="s">
        <v>772</v>
      </c>
      <c r="F171" s="58" t="s">
        <v>773</v>
      </c>
    </row>
    <row r="172" spans="2:6" ht="25.5">
      <c r="B172" s="59">
        <v>580</v>
      </c>
      <c r="C172" s="139" t="s">
        <v>774</v>
      </c>
      <c r="D172" s="139" t="s">
        <v>775</v>
      </c>
      <c r="E172" s="140" t="s">
        <v>776</v>
      </c>
      <c r="F172" s="58" t="s">
        <v>777</v>
      </c>
    </row>
    <row r="173" spans="2:6" ht="38.25">
      <c r="B173" s="59">
        <v>581</v>
      </c>
      <c r="C173" s="139" t="s">
        <v>778</v>
      </c>
      <c r="D173" s="139"/>
      <c r="E173" s="140" t="s">
        <v>779</v>
      </c>
      <c r="F173" s="58" t="s">
        <v>780</v>
      </c>
    </row>
    <row r="174" spans="2:6" ht="25.5">
      <c r="B174" s="59">
        <v>583</v>
      </c>
      <c r="C174" s="139" t="s">
        <v>781</v>
      </c>
      <c r="D174" s="139" t="s">
        <v>782</v>
      </c>
      <c r="E174" s="140" t="s">
        <v>783</v>
      </c>
      <c r="F174" s="58" t="s">
        <v>784</v>
      </c>
    </row>
    <row r="175" spans="2:6" ht="12.75">
      <c r="B175" s="59">
        <v>584</v>
      </c>
      <c r="C175" s="139" t="s">
        <v>785</v>
      </c>
      <c r="D175" s="139" t="s">
        <v>786</v>
      </c>
      <c r="E175" s="140" t="s">
        <v>787</v>
      </c>
      <c r="F175" s="58" t="s">
        <v>788</v>
      </c>
    </row>
    <row r="176" spans="2:6" ht="12.75">
      <c r="B176" s="59">
        <v>585</v>
      </c>
      <c r="C176" s="139" t="s">
        <v>789</v>
      </c>
      <c r="D176" s="139" t="s">
        <v>790</v>
      </c>
      <c r="E176" s="140" t="s">
        <v>791</v>
      </c>
      <c r="F176" s="58" t="s">
        <v>792</v>
      </c>
    </row>
    <row r="177" spans="2:6" ht="12.75">
      <c r="B177" s="59">
        <v>586</v>
      </c>
      <c r="C177" s="139" t="s">
        <v>793</v>
      </c>
      <c r="D177" s="139" t="s">
        <v>794</v>
      </c>
      <c r="E177" s="140" t="s">
        <v>795</v>
      </c>
      <c r="F177" s="58" t="s">
        <v>796</v>
      </c>
    </row>
    <row r="178" spans="2:6" ht="12.75">
      <c r="B178" s="59">
        <v>591</v>
      </c>
      <c r="C178" s="139" t="s">
        <v>797</v>
      </c>
      <c r="D178" s="139" t="s">
        <v>798</v>
      </c>
      <c r="E178" s="140" t="s">
        <v>799</v>
      </c>
      <c r="F178" s="58" t="s">
        <v>800</v>
      </c>
    </row>
    <row r="179" spans="2:6" ht="25.5">
      <c r="B179" s="59">
        <v>598</v>
      </c>
      <c r="C179" s="139" t="s">
        <v>801</v>
      </c>
      <c r="D179" s="139" t="s">
        <v>802</v>
      </c>
      <c r="E179" s="140" t="s">
        <v>803</v>
      </c>
      <c r="F179" s="58" t="s">
        <v>804</v>
      </c>
    </row>
    <row r="180" spans="2:6" ht="12.75">
      <c r="B180" s="59">
        <v>600</v>
      </c>
      <c r="C180" s="139" t="s">
        <v>805</v>
      </c>
      <c r="D180" s="139" t="s">
        <v>806</v>
      </c>
      <c r="E180" s="140" t="s">
        <v>807</v>
      </c>
      <c r="F180" s="58" t="s">
        <v>808</v>
      </c>
    </row>
    <row r="181" spans="2:6" ht="12.75">
      <c r="B181" s="59">
        <v>604</v>
      </c>
      <c r="C181" s="139" t="s">
        <v>809</v>
      </c>
      <c r="D181" s="139" t="s">
        <v>810</v>
      </c>
      <c r="E181" s="140" t="s">
        <v>811</v>
      </c>
      <c r="F181" s="58" t="s">
        <v>812</v>
      </c>
    </row>
    <row r="182" spans="2:6" ht="12.75">
      <c r="B182" s="59">
        <v>608</v>
      </c>
      <c r="C182" s="139" t="s">
        <v>813</v>
      </c>
      <c r="D182" s="139" t="s">
        <v>814</v>
      </c>
      <c r="E182" s="140" t="s">
        <v>815</v>
      </c>
      <c r="F182" s="58" t="s">
        <v>816</v>
      </c>
    </row>
    <row r="183" spans="2:6" ht="12.75">
      <c r="B183" s="59">
        <v>612</v>
      </c>
      <c r="C183" s="139" t="s">
        <v>817</v>
      </c>
      <c r="D183" s="139"/>
      <c r="E183" s="140" t="s">
        <v>818</v>
      </c>
      <c r="F183" s="58" t="s">
        <v>819</v>
      </c>
    </row>
    <row r="184" spans="2:6" ht="12.75">
      <c r="B184" s="59">
        <v>616</v>
      </c>
      <c r="C184" s="139" t="s">
        <v>820</v>
      </c>
      <c r="D184" s="139" t="s">
        <v>821</v>
      </c>
      <c r="E184" s="140" t="s">
        <v>822</v>
      </c>
      <c r="F184" s="58" t="s">
        <v>823</v>
      </c>
    </row>
    <row r="185" spans="2:6" ht="12.75">
      <c r="B185" s="59">
        <v>620</v>
      </c>
      <c r="C185" s="139" t="s">
        <v>824</v>
      </c>
      <c r="D185" s="139" t="s">
        <v>825</v>
      </c>
      <c r="E185" s="140" t="s">
        <v>826</v>
      </c>
      <c r="F185" s="58" t="s">
        <v>827</v>
      </c>
    </row>
    <row r="186" spans="2:6" ht="12.75">
      <c r="B186" s="59">
        <v>624</v>
      </c>
      <c r="C186" s="139" t="s">
        <v>828</v>
      </c>
      <c r="D186" s="139" t="s">
        <v>829</v>
      </c>
      <c r="E186" s="140" t="s">
        <v>830</v>
      </c>
      <c r="F186" s="58" t="s">
        <v>831</v>
      </c>
    </row>
    <row r="187" spans="2:6" ht="25.5">
      <c r="B187" s="59">
        <v>626</v>
      </c>
      <c r="C187" s="139" t="s">
        <v>832</v>
      </c>
      <c r="D187" s="139" t="s">
        <v>833</v>
      </c>
      <c r="E187" s="140" t="s">
        <v>834</v>
      </c>
      <c r="F187" s="58" t="s">
        <v>835</v>
      </c>
    </row>
    <row r="188" spans="2:6" ht="12.75">
      <c r="B188" s="59">
        <v>630</v>
      </c>
      <c r="C188" s="139" t="s">
        <v>836</v>
      </c>
      <c r="D188" s="139"/>
      <c r="E188" s="140" t="s">
        <v>837</v>
      </c>
      <c r="F188" s="58" t="s">
        <v>838</v>
      </c>
    </row>
    <row r="189" spans="2:6" ht="12.75">
      <c r="B189" s="59">
        <v>634</v>
      </c>
      <c r="C189" s="139" t="s">
        <v>839</v>
      </c>
      <c r="D189" s="139" t="s">
        <v>840</v>
      </c>
      <c r="E189" s="140" t="s">
        <v>841</v>
      </c>
      <c r="F189" s="58" t="s">
        <v>842</v>
      </c>
    </row>
    <row r="190" spans="2:6" ht="12.75">
      <c r="B190" s="59">
        <v>638</v>
      </c>
      <c r="C190" s="139" t="s">
        <v>843</v>
      </c>
      <c r="D190" s="139"/>
      <c r="E190" s="140" t="s">
        <v>844</v>
      </c>
      <c r="F190" s="58" t="s">
        <v>845</v>
      </c>
    </row>
    <row r="191" spans="2:6" ht="12.75">
      <c r="B191" s="59">
        <v>642</v>
      </c>
      <c r="C191" s="139" t="s">
        <v>846</v>
      </c>
      <c r="D191" s="139" t="s">
        <v>847</v>
      </c>
      <c r="E191" s="140" t="s">
        <v>848</v>
      </c>
      <c r="F191" s="58" t="s">
        <v>849</v>
      </c>
    </row>
    <row r="192" spans="2:6" ht="12.75">
      <c r="B192" s="59">
        <v>643</v>
      </c>
      <c r="C192" s="139" t="s">
        <v>850</v>
      </c>
      <c r="D192" s="139" t="s">
        <v>851</v>
      </c>
      <c r="E192" s="140" t="s">
        <v>852</v>
      </c>
      <c r="F192" s="58" t="s">
        <v>853</v>
      </c>
    </row>
    <row r="193" spans="2:6" ht="12.75">
      <c r="B193" s="59">
        <v>646</v>
      </c>
      <c r="C193" s="139" t="s">
        <v>854</v>
      </c>
      <c r="D193" s="139" t="s">
        <v>855</v>
      </c>
      <c r="E193" s="140" t="s">
        <v>856</v>
      </c>
      <c r="F193" s="58" t="s">
        <v>857</v>
      </c>
    </row>
    <row r="194" spans="2:6" ht="12.75">
      <c r="B194" s="59">
        <v>652</v>
      </c>
      <c r="C194" s="139" t="s">
        <v>858</v>
      </c>
      <c r="D194" s="139"/>
      <c r="E194" s="140" t="s">
        <v>859</v>
      </c>
      <c r="F194" s="58" t="s">
        <v>860</v>
      </c>
    </row>
    <row r="195" spans="2:6" ht="38.25">
      <c r="B195" s="59">
        <v>654</v>
      </c>
      <c r="C195" s="139" t="s">
        <v>861</v>
      </c>
      <c r="D195" s="139"/>
      <c r="E195" s="140" t="s">
        <v>862</v>
      </c>
      <c r="F195" s="58" t="s">
        <v>863</v>
      </c>
    </row>
    <row r="196" spans="2:6" ht="12.75">
      <c r="B196" s="59">
        <v>659</v>
      </c>
      <c r="C196" s="139" t="s">
        <v>864</v>
      </c>
      <c r="D196" s="139" t="s">
        <v>865</v>
      </c>
      <c r="E196" s="140" t="s">
        <v>866</v>
      </c>
      <c r="F196" s="58" t="s">
        <v>867</v>
      </c>
    </row>
    <row r="197" spans="2:6" ht="12.75">
      <c r="B197" s="59">
        <v>660</v>
      </c>
      <c r="C197" s="139" t="s">
        <v>868</v>
      </c>
      <c r="D197" s="139"/>
      <c r="E197" s="140" t="s">
        <v>869</v>
      </c>
      <c r="F197" s="58" t="s">
        <v>870</v>
      </c>
    </row>
    <row r="198" spans="2:6" ht="12.75">
      <c r="B198" s="59">
        <v>662</v>
      </c>
      <c r="C198" s="139" t="s">
        <v>871</v>
      </c>
      <c r="D198" s="139"/>
      <c r="E198" s="140" t="s">
        <v>872</v>
      </c>
      <c r="F198" s="58" t="s">
        <v>873</v>
      </c>
    </row>
    <row r="199" spans="2:6" ht="12.75">
      <c r="B199" s="511">
        <v>663</v>
      </c>
      <c r="C199" s="139" t="s">
        <v>874</v>
      </c>
      <c r="D199" s="512"/>
      <c r="E199" s="513" t="s">
        <v>875</v>
      </c>
      <c r="F199" s="514" t="s">
        <v>876</v>
      </c>
    </row>
    <row r="200" spans="2:6" ht="12.75">
      <c r="B200" s="511"/>
      <c r="C200" s="139" t="s">
        <v>877</v>
      </c>
      <c r="D200" s="512"/>
      <c r="E200" s="513"/>
      <c r="F200" s="514"/>
    </row>
    <row r="201" spans="2:6" ht="12.75">
      <c r="B201" s="59">
        <v>666</v>
      </c>
      <c r="C201" s="139" t="s">
        <v>878</v>
      </c>
      <c r="D201" s="139"/>
      <c r="E201" s="140" t="s">
        <v>879</v>
      </c>
      <c r="F201" s="58" t="s">
        <v>880</v>
      </c>
    </row>
    <row r="202" spans="2:6" ht="25.5">
      <c r="B202" s="59">
        <v>670</v>
      </c>
      <c r="C202" s="139" t="s">
        <v>881</v>
      </c>
      <c r="D202" s="139"/>
      <c r="E202" s="140" t="s">
        <v>882</v>
      </c>
      <c r="F202" s="58" t="s">
        <v>883</v>
      </c>
    </row>
    <row r="203" spans="2:6" ht="12.75">
      <c r="B203" s="59">
        <v>674</v>
      </c>
      <c r="C203" s="139" t="s">
        <v>884</v>
      </c>
      <c r="D203" s="139" t="s">
        <v>885</v>
      </c>
      <c r="E203" s="140" t="s">
        <v>886</v>
      </c>
      <c r="F203" s="58" t="s">
        <v>887</v>
      </c>
    </row>
    <row r="204" spans="2:6" ht="12.75">
      <c r="B204" s="59">
        <v>682</v>
      </c>
      <c r="C204" s="139" t="s">
        <v>888</v>
      </c>
      <c r="D204" s="139" t="s">
        <v>889</v>
      </c>
      <c r="E204" s="140" t="s">
        <v>890</v>
      </c>
      <c r="F204" s="58" t="s">
        <v>891</v>
      </c>
    </row>
    <row r="205" spans="2:6" ht="12.75">
      <c r="B205" s="59">
        <v>686</v>
      </c>
      <c r="C205" s="139" t="s">
        <v>892</v>
      </c>
      <c r="D205" s="139" t="s">
        <v>893</v>
      </c>
      <c r="E205" s="140" t="s">
        <v>894</v>
      </c>
      <c r="F205" s="58" t="s">
        <v>895</v>
      </c>
    </row>
    <row r="206" spans="2:6" ht="12.75">
      <c r="B206" s="59">
        <v>688</v>
      </c>
      <c r="C206" s="139" t="s">
        <v>896</v>
      </c>
      <c r="D206" s="139" t="s">
        <v>897</v>
      </c>
      <c r="E206" s="140" t="s">
        <v>898</v>
      </c>
      <c r="F206" s="58" t="s">
        <v>899</v>
      </c>
    </row>
    <row r="207" spans="2:6" ht="12.75">
      <c r="B207" s="59">
        <v>690</v>
      </c>
      <c r="C207" s="139" t="s">
        <v>900</v>
      </c>
      <c r="D207" s="139" t="s">
        <v>901</v>
      </c>
      <c r="E207" s="140" t="s">
        <v>902</v>
      </c>
      <c r="F207" s="58" t="s">
        <v>903</v>
      </c>
    </row>
    <row r="208" spans="2:6" ht="12.75">
      <c r="B208" s="59">
        <v>694</v>
      </c>
      <c r="C208" s="139" t="s">
        <v>904</v>
      </c>
      <c r="D208" s="139" t="s">
        <v>905</v>
      </c>
      <c r="E208" s="140" t="s">
        <v>906</v>
      </c>
      <c r="F208" s="58" t="s">
        <v>907</v>
      </c>
    </row>
    <row r="209" spans="2:6" ht="12.75">
      <c r="B209" s="59">
        <v>702</v>
      </c>
      <c r="C209" s="139" t="s">
        <v>908</v>
      </c>
      <c r="D209" s="139" t="s">
        <v>909</v>
      </c>
      <c r="E209" s="140" t="s">
        <v>910</v>
      </c>
      <c r="F209" s="58" t="s">
        <v>911</v>
      </c>
    </row>
    <row r="210" spans="2:6" ht="12.75">
      <c r="B210" s="59">
        <v>703</v>
      </c>
      <c r="C210" s="139" t="s">
        <v>912</v>
      </c>
      <c r="D210" s="139" t="s">
        <v>913</v>
      </c>
      <c r="E210" s="140" t="s">
        <v>914</v>
      </c>
      <c r="F210" s="58" t="s">
        <v>915</v>
      </c>
    </row>
    <row r="211" spans="2:6" ht="25.5">
      <c r="B211" s="59">
        <v>704</v>
      </c>
      <c r="C211" s="139" t="s">
        <v>916</v>
      </c>
      <c r="D211" s="139" t="s">
        <v>917</v>
      </c>
      <c r="E211" s="140" t="s">
        <v>918</v>
      </c>
      <c r="F211" s="58" t="s">
        <v>919</v>
      </c>
    </row>
    <row r="212" spans="2:6" ht="12.75">
      <c r="B212" s="59">
        <v>705</v>
      </c>
      <c r="C212" s="139" t="s">
        <v>920</v>
      </c>
      <c r="D212" s="139" t="s">
        <v>921</v>
      </c>
      <c r="E212" s="140" t="s">
        <v>922</v>
      </c>
      <c r="F212" s="58" t="s">
        <v>923</v>
      </c>
    </row>
    <row r="213" spans="2:6" ht="12.75">
      <c r="B213" s="59">
        <v>706</v>
      </c>
      <c r="C213" s="139" t="s">
        <v>924</v>
      </c>
      <c r="D213" s="139" t="s">
        <v>925</v>
      </c>
      <c r="E213" s="140" t="s">
        <v>926</v>
      </c>
      <c r="F213" s="58" t="s">
        <v>927</v>
      </c>
    </row>
    <row r="214" spans="2:6" ht="12.75">
      <c r="B214" s="59">
        <v>710</v>
      </c>
      <c r="C214" s="139" t="s">
        <v>928</v>
      </c>
      <c r="D214" s="139" t="s">
        <v>929</v>
      </c>
      <c r="E214" s="140" t="s">
        <v>930</v>
      </c>
      <c r="F214" s="58" t="s">
        <v>931</v>
      </c>
    </row>
    <row r="215" spans="2:6" ht="12.75">
      <c r="B215" s="59">
        <v>716</v>
      </c>
      <c r="C215" s="139" t="s">
        <v>932</v>
      </c>
      <c r="D215" s="139" t="s">
        <v>933</v>
      </c>
      <c r="E215" s="140" t="s">
        <v>934</v>
      </c>
      <c r="F215" s="58" t="s">
        <v>935</v>
      </c>
    </row>
    <row r="216" spans="2:6" ht="12.75">
      <c r="B216" s="59">
        <v>724</v>
      </c>
      <c r="C216" s="139" t="s">
        <v>936</v>
      </c>
      <c r="D216" s="139" t="s">
        <v>937</v>
      </c>
      <c r="E216" s="140" t="s">
        <v>938</v>
      </c>
      <c r="F216" s="58" t="s">
        <v>939</v>
      </c>
    </row>
    <row r="217" spans="2:6" ht="12.75">
      <c r="B217" s="59">
        <v>728</v>
      </c>
      <c r="C217" s="139" t="s">
        <v>940</v>
      </c>
      <c r="D217" s="139" t="s">
        <v>941</v>
      </c>
      <c r="E217" s="140" t="s">
        <v>942</v>
      </c>
      <c r="F217" s="58" t="s">
        <v>943</v>
      </c>
    </row>
    <row r="218" spans="2:6" ht="12.75">
      <c r="B218" s="59">
        <v>729</v>
      </c>
      <c r="C218" s="139" t="s">
        <v>944</v>
      </c>
      <c r="D218" s="139" t="s">
        <v>945</v>
      </c>
      <c r="E218" s="140" t="s">
        <v>946</v>
      </c>
      <c r="F218" s="58" t="s">
        <v>947</v>
      </c>
    </row>
    <row r="219" spans="2:6" ht="12.75">
      <c r="B219" s="59">
        <v>732</v>
      </c>
      <c r="C219" s="139" t="s">
        <v>948</v>
      </c>
      <c r="D219" s="139"/>
      <c r="E219" s="140" t="s">
        <v>949</v>
      </c>
      <c r="F219" s="58" t="s">
        <v>950</v>
      </c>
    </row>
    <row r="220" spans="2:6" ht="12.75">
      <c r="B220" s="59">
        <v>740</v>
      </c>
      <c r="C220" s="139" t="s">
        <v>951</v>
      </c>
      <c r="D220" s="139" t="s">
        <v>952</v>
      </c>
      <c r="E220" s="140" t="s">
        <v>953</v>
      </c>
      <c r="F220" s="58" t="s">
        <v>954</v>
      </c>
    </row>
    <row r="221" spans="2:6" ht="12.75">
      <c r="B221" s="59">
        <v>744</v>
      </c>
      <c r="C221" s="139" t="s">
        <v>955</v>
      </c>
      <c r="D221" s="139"/>
      <c r="E221" s="140" t="s">
        <v>956</v>
      </c>
      <c r="F221" s="58" t="s">
        <v>957</v>
      </c>
    </row>
    <row r="222" spans="2:6" ht="12.75">
      <c r="B222" s="59">
        <v>748</v>
      </c>
      <c r="C222" s="141" t="s">
        <v>88</v>
      </c>
      <c r="D222" s="141" t="s">
        <v>89</v>
      </c>
      <c r="E222" s="140" t="s">
        <v>958</v>
      </c>
      <c r="F222" s="58" t="s">
        <v>959</v>
      </c>
    </row>
    <row r="223" spans="2:6" ht="12.75">
      <c r="B223" s="59">
        <v>752</v>
      </c>
      <c r="C223" s="139" t="s">
        <v>960</v>
      </c>
      <c r="D223" s="139" t="s">
        <v>961</v>
      </c>
      <c r="E223" s="140" t="s">
        <v>962</v>
      </c>
      <c r="F223" s="58" t="s">
        <v>963</v>
      </c>
    </row>
    <row r="224" spans="2:6" ht="12.75">
      <c r="B224" s="59">
        <v>756</v>
      </c>
      <c r="C224" s="139" t="s">
        <v>964</v>
      </c>
      <c r="D224" s="139" t="s">
        <v>965</v>
      </c>
      <c r="E224" s="140" t="s">
        <v>966</v>
      </c>
      <c r="F224" s="58" t="s">
        <v>967</v>
      </c>
    </row>
    <row r="225" spans="2:6" ht="25.5">
      <c r="B225" s="59">
        <v>760</v>
      </c>
      <c r="C225" s="139" t="s">
        <v>968</v>
      </c>
      <c r="D225" s="139" t="s">
        <v>969</v>
      </c>
      <c r="E225" s="140" t="s">
        <v>970</v>
      </c>
      <c r="F225" s="58" t="s">
        <v>971</v>
      </c>
    </row>
    <row r="226" spans="2:6" ht="12.75">
      <c r="B226" s="59">
        <v>762</v>
      </c>
      <c r="C226" s="139" t="s">
        <v>972</v>
      </c>
      <c r="D226" s="139" t="s">
        <v>1006</v>
      </c>
      <c r="E226" s="140" t="s">
        <v>1007</v>
      </c>
      <c r="F226" s="58" t="s">
        <v>1008</v>
      </c>
    </row>
    <row r="227" spans="2:6" ht="12.75">
      <c r="B227" s="59">
        <v>764</v>
      </c>
      <c r="C227" s="139" t="s">
        <v>1009</v>
      </c>
      <c r="D227" s="139" t="s">
        <v>1010</v>
      </c>
      <c r="E227" s="140" t="s">
        <v>1011</v>
      </c>
      <c r="F227" s="58" t="s">
        <v>1012</v>
      </c>
    </row>
    <row r="228" spans="2:6" ht="12.75">
      <c r="B228" s="59">
        <v>768</v>
      </c>
      <c r="C228" s="139" t="s">
        <v>1013</v>
      </c>
      <c r="D228" s="139" t="s">
        <v>1014</v>
      </c>
      <c r="E228" s="140" t="s">
        <v>1015</v>
      </c>
      <c r="F228" s="58" t="s">
        <v>1016</v>
      </c>
    </row>
    <row r="229" spans="2:6" ht="12.75">
      <c r="B229" s="59">
        <v>772</v>
      </c>
      <c r="C229" s="139" t="s">
        <v>1017</v>
      </c>
      <c r="D229" s="139"/>
      <c r="E229" s="140" t="s">
        <v>1018</v>
      </c>
      <c r="F229" s="58" t="s">
        <v>1019</v>
      </c>
    </row>
    <row r="230" spans="2:6" ht="12.75">
      <c r="B230" s="59">
        <v>776</v>
      </c>
      <c r="C230" s="139" t="s">
        <v>1020</v>
      </c>
      <c r="D230" s="139" t="s">
        <v>1021</v>
      </c>
      <c r="E230" s="140" t="s">
        <v>1022</v>
      </c>
      <c r="F230" s="58" t="s">
        <v>1023</v>
      </c>
    </row>
    <row r="231" spans="2:6" ht="12.75">
      <c r="B231" s="59">
        <v>780</v>
      </c>
      <c r="C231" s="139" t="s">
        <v>1024</v>
      </c>
      <c r="D231" s="139" t="s">
        <v>1025</v>
      </c>
      <c r="E231" s="140" t="s">
        <v>1026</v>
      </c>
      <c r="F231" s="58" t="s">
        <v>1027</v>
      </c>
    </row>
    <row r="232" spans="2:6" ht="25.5">
      <c r="B232" s="59">
        <v>784</v>
      </c>
      <c r="C232" s="139" t="s">
        <v>1028</v>
      </c>
      <c r="D232" s="139" t="s">
        <v>1029</v>
      </c>
      <c r="E232" s="140" t="s">
        <v>1030</v>
      </c>
      <c r="F232" s="58" t="s">
        <v>1031</v>
      </c>
    </row>
    <row r="233" spans="2:6" ht="12.75">
      <c r="B233" s="59">
        <v>788</v>
      </c>
      <c r="C233" s="139" t="s">
        <v>1032</v>
      </c>
      <c r="D233" s="139" t="s">
        <v>1033</v>
      </c>
      <c r="E233" s="140" t="s">
        <v>1034</v>
      </c>
      <c r="F233" s="58" t="s">
        <v>1035</v>
      </c>
    </row>
    <row r="234" spans="2:6" ht="12.75">
      <c r="B234" s="59">
        <v>792</v>
      </c>
      <c r="C234" s="139" t="s">
        <v>1036</v>
      </c>
      <c r="D234" s="139" t="s">
        <v>1037</v>
      </c>
      <c r="E234" s="140" t="s">
        <v>1038</v>
      </c>
      <c r="F234" s="58" t="s">
        <v>1039</v>
      </c>
    </row>
    <row r="235" spans="2:6" ht="12.75">
      <c r="B235" s="59">
        <v>795</v>
      </c>
      <c r="C235" s="139" t="s">
        <v>1040</v>
      </c>
      <c r="D235" s="139"/>
      <c r="E235" s="140" t="s">
        <v>1041</v>
      </c>
      <c r="F235" s="58" t="s">
        <v>1042</v>
      </c>
    </row>
    <row r="236" spans="2:6" ht="12.75">
      <c r="B236" s="59">
        <v>796</v>
      </c>
      <c r="C236" s="139" t="s">
        <v>1043</v>
      </c>
      <c r="D236" s="139"/>
      <c r="E236" s="140" t="s">
        <v>1044</v>
      </c>
      <c r="F236" s="58" t="s">
        <v>1045</v>
      </c>
    </row>
    <row r="237" spans="2:6" ht="12.75">
      <c r="B237" s="59">
        <v>798</v>
      </c>
      <c r="C237" s="139" t="s">
        <v>1046</v>
      </c>
      <c r="D237" s="139"/>
      <c r="E237" s="140" t="s">
        <v>1047</v>
      </c>
      <c r="F237" s="58" t="s">
        <v>1048</v>
      </c>
    </row>
    <row r="238" spans="2:6" ht="12.75">
      <c r="B238" s="59">
        <v>800</v>
      </c>
      <c r="C238" s="139" t="s">
        <v>1049</v>
      </c>
      <c r="D238" s="139" t="s">
        <v>1050</v>
      </c>
      <c r="E238" s="140" t="s">
        <v>1051</v>
      </c>
      <c r="F238" s="58" t="s">
        <v>1052</v>
      </c>
    </row>
    <row r="239" spans="2:6" ht="12.75">
      <c r="B239" s="59">
        <v>804</v>
      </c>
      <c r="C239" s="139" t="s">
        <v>1053</v>
      </c>
      <c r="D239" s="139"/>
      <c r="E239" s="140" t="s">
        <v>1054</v>
      </c>
      <c r="F239" s="58" t="s">
        <v>1055</v>
      </c>
    </row>
    <row r="240" spans="2:6" ht="12.75">
      <c r="B240" s="59">
        <v>807</v>
      </c>
      <c r="C240" s="141" t="s">
        <v>90</v>
      </c>
      <c r="D240" s="141" t="s">
        <v>91</v>
      </c>
      <c r="E240" s="140" t="s">
        <v>1056</v>
      </c>
      <c r="F240" s="58" t="s">
        <v>1057</v>
      </c>
    </row>
    <row r="241" spans="2:6" ht="12.75">
      <c r="B241" s="59">
        <v>818</v>
      </c>
      <c r="C241" s="139" t="s">
        <v>1058</v>
      </c>
      <c r="D241" s="139" t="s">
        <v>1059</v>
      </c>
      <c r="E241" s="140" t="s">
        <v>1060</v>
      </c>
      <c r="F241" s="58" t="s">
        <v>1061</v>
      </c>
    </row>
    <row r="242" spans="2:6" ht="51">
      <c r="B242" s="59">
        <v>826</v>
      </c>
      <c r="C242" s="139" t="s">
        <v>1062</v>
      </c>
      <c r="D242" s="139" t="s">
        <v>1063</v>
      </c>
      <c r="E242" s="140" t="s">
        <v>1064</v>
      </c>
      <c r="F242" s="58" t="s">
        <v>1065</v>
      </c>
    </row>
    <row r="243" spans="2:6" ht="12.75">
      <c r="B243" s="59">
        <v>831</v>
      </c>
      <c r="C243" s="139" t="s">
        <v>1066</v>
      </c>
      <c r="D243" s="139"/>
      <c r="E243" s="140" t="s">
        <v>1067</v>
      </c>
      <c r="F243" s="58" t="s">
        <v>1068</v>
      </c>
    </row>
    <row r="244" spans="2:6" ht="12.75">
      <c r="B244" s="59">
        <v>832</v>
      </c>
      <c r="C244" s="139" t="s">
        <v>1069</v>
      </c>
      <c r="D244" s="139"/>
      <c r="E244" s="140" t="s">
        <v>1070</v>
      </c>
      <c r="F244" s="58" t="s">
        <v>1071</v>
      </c>
    </row>
    <row r="245" spans="2:6" ht="12.75">
      <c r="B245" s="59">
        <v>833</v>
      </c>
      <c r="C245" s="139" t="s">
        <v>1072</v>
      </c>
      <c r="D245" s="139"/>
      <c r="E245" s="140" t="s">
        <v>1073</v>
      </c>
      <c r="F245" s="58" t="s">
        <v>1074</v>
      </c>
    </row>
    <row r="246" spans="2:6" ht="38.25">
      <c r="B246" s="59">
        <v>834</v>
      </c>
      <c r="C246" s="139" t="s">
        <v>1075</v>
      </c>
      <c r="D246" s="139" t="s">
        <v>1076</v>
      </c>
      <c r="E246" s="140" t="s">
        <v>1077</v>
      </c>
      <c r="F246" s="58" t="s">
        <v>1078</v>
      </c>
    </row>
    <row r="247" spans="2:6" ht="25.5">
      <c r="B247" s="59">
        <v>840</v>
      </c>
      <c r="C247" s="139" t="s">
        <v>1079</v>
      </c>
      <c r="D247" s="139" t="s">
        <v>1080</v>
      </c>
      <c r="E247" s="140" t="s">
        <v>1081</v>
      </c>
      <c r="F247" s="58" t="s">
        <v>1082</v>
      </c>
    </row>
    <row r="248" spans="2:6" ht="25.5">
      <c r="B248" s="59">
        <v>850</v>
      </c>
      <c r="C248" s="139" t="s">
        <v>1083</v>
      </c>
      <c r="D248" s="139" t="s">
        <v>1084</v>
      </c>
      <c r="E248" s="140" t="s">
        <v>1085</v>
      </c>
      <c r="F248" s="58" t="s">
        <v>1086</v>
      </c>
    </row>
    <row r="249" spans="2:6" ht="12.75">
      <c r="B249" s="59">
        <v>854</v>
      </c>
      <c r="C249" s="139" t="s">
        <v>1087</v>
      </c>
      <c r="D249" s="139"/>
      <c r="E249" s="140" t="s">
        <v>1088</v>
      </c>
      <c r="F249" s="58" t="s">
        <v>1089</v>
      </c>
    </row>
    <row r="250" spans="2:6" ht="12.75">
      <c r="B250" s="59">
        <v>858</v>
      </c>
      <c r="C250" s="139" t="s">
        <v>1090</v>
      </c>
      <c r="D250" s="139" t="s">
        <v>1091</v>
      </c>
      <c r="E250" s="140" t="s">
        <v>1092</v>
      </c>
      <c r="F250" s="58" t="s">
        <v>1093</v>
      </c>
    </row>
    <row r="251" spans="2:6" ht="12.75">
      <c r="B251" s="59">
        <v>860</v>
      </c>
      <c r="C251" s="139" t="s">
        <v>1094</v>
      </c>
      <c r="D251" s="139" t="s">
        <v>1095</v>
      </c>
      <c r="E251" s="140" t="s">
        <v>1096</v>
      </c>
      <c r="F251" s="58" t="s">
        <v>1097</v>
      </c>
    </row>
    <row r="252" spans="2:6" ht="25.5">
      <c r="B252" s="59">
        <v>862</v>
      </c>
      <c r="C252" s="139" t="s">
        <v>1098</v>
      </c>
      <c r="D252" s="139" t="s">
        <v>1099</v>
      </c>
      <c r="E252" s="140" t="s">
        <v>1100</v>
      </c>
      <c r="F252" s="58" t="s">
        <v>1101</v>
      </c>
    </row>
    <row r="253" spans="2:6" ht="12.75">
      <c r="B253" s="59">
        <v>876</v>
      </c>
      <c r="C253" s="139" t="s">
        <v>1102</v>
      </c>
      <c r="D253" s="139"/>
      <c r="E253" s="140" t="s">
        <v>1103</v>
      </c>
      <c r="F253" s="58" t="s">
        <v>1104</v>
      </c>
    </row>
    <row r="254" spans="2:6" ht="12.75">
      <c r="B254" s="59">
        <v>882</v>
      </c>
      <c r="C254" s="139" t="s">
        <v>1105</v>
      </c>
      <c r="D254" s="139" t="s">
        <v>1106</v>
      </c>
      <c r="E254" s="140" t="s">
        <v>1107</v>
      </c>
      <c r="F254" s="58" t="s">
        <v>1108</v>
      </c>
    </row>
    <row r="255" spans="2:6" ht="12.75">
      <c r="B255" s="59">
        <v>887</v>
      </c>
      <c r="C255" s="139" t="s">
        <v>1109</v>
      </c>
      <c r="D255" s="139" t="s">
        <v>1110</v>
      </c>
      <c r="E255" s="140" t="s">
        <v>1111</v>
      </c>
      <c r="F255" s="58" t="s">
        <v>1112</v>
      </c>
    </row>
    <row r="256" spans="2:6" ht="12.75">
      <c r="B256" s="59">
        <v>894</v>
      </c>
      <c r="C256" s="139" t="s">
        <v>1113</v>
      </c>
      <c r="D256" s="139" t="s">
        <v>1114</v>
      </c>
      <c r="E256" s="140" t="s">
        <v>1115</v>
      </c>
      <c r="F256" s="58" t="s">
        <v>1116</v>
      </c>
    </row>
    <row r="257" spans="2:6" ht="12.75">
      <c r="B257" s="57" t="s">
        <v>1117</v>
      </c>
      <c r="C257" s="139" t="s">
        <v>1118</v>
      </c>
      <c r="D257" s="139" t="s">
        <v>1119</v>
      </c>
      <c r="E257" s="140" t="s">
        <v>1120</v>
      </c>
      <c r="F257" s="60" t="s">
        <v>1122</v>
      </c>
    </row>
    <row r="258" spans="2:6" ht="26.25" thickBot="1">
      <c r="B258" s="61" t="s">
        <v>1123</v>
      </c>
      <c r="C258" s="62" t="s">
        <v>1124</v>
      </c>
      <c r="D258" s="62" t="s">
        <v>1125</v>
      </c>
      <c r="E258" s="63" t="s">
        <v>1126</v>
      </c>
      <c r="F258" s="64" t="s">
        <v>1127</v>
      </c>
    </row>
  </sheetData>
  <sheetProtection/>
  <mergeCells count="10">
    <mergeCell ref="B199:B200"/>
    <mergeCell ref="D199:D200"/>
    <mergeCell ref="E199:E200"/>
    <mergeCell ref="F199:F200"/>
    <mergeCell ref="D2:F2"/>
    <mergeCell ref="B6:F6"/>
    <mergeCell ref="B8:B9"/>
    <mergeCell ref="C8:C9"/>
    <mergeCell ref="D8:D9"/>
    <mergeCell ref="E8:F8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Толстенко Татьяна Борисовна</cp:lastModifiedBy>
  <cp:lastPrinted>2022-09-06T10:53:04Z</cp:lastPrinted>
  <dcterms:created xsi:type="dcterms:W3CDTF">2003-11-27T08:38:04Z</dcterms:created>
  <dcterms:modified xsi:type="dcterms:W3CDTF">2024-03-13T07:26:34Z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Опубликован не был</vt:lpwstr>
  </property>
  <property fmtid="{D5CDD505-2E9C-101B-9397-08002B2CF9AE}" pid="3" name="_NewReviewCycle">
    <vt:lpwstr/>
  </property>
</Properties>
</file>